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AquestLlibreDeTreball" defaultThemeVersion="164011"/>
  <mc:AlternateContent xmlns:mc="http://schemas.openxmlformats.org/markup-compatibility/2006">
    <mc:Choice Requires="x15">
      <x15ac:absPath xmlns:x15ac="http://schemas.microsoft.com/office/spreadsheetml/2010/11/ac" url="X:\21691_DGCures\OR00024_DGCOTET\0. EXPEDIENTS\2023\T4-Resol.TxC-B-99EELL-20,84M€-99EELL\Annexos-Env.Org.20230802\"/>
    </mc:Choice>
  </mc:AlternateContent>
  <bookViews>
    <workbookView xWindow="0" yWindow="0" windowWidth="19200" windowHeight="7056" firstSheet="2" activeTab="3"/>
  </bookViews>
  <sheets>
    <sheet name="Ivalua (no tocar)" sheetId="6" state="hidden" r:id="rId1"/>
    <sheet name="Taules" sheetId="2" state="hidden" r:id="rId2"/>
    <sheet name="Instruccions" sheetId="5" r:id="rId3"/>
    <sheet name="Pressupost" sheetId="1" r:id="rId4"/>
  </sheets>
  <definedNames>
    <definedName name="_xlnm._FilterDatabase" localSheetId="1" hidden="1">Taules!$A$1:$B$109</definedName>
    <definedName name="_xlnm.Print_Area" localSheetId="2">Instruccions!$A$1:$B$12</definedName>
    <definedName name="_xlnm.Print_Area" localSheetId="3">Pressupost!$A$1:$F$63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6" l="1"/>
  <c r="E3" i="6"/>
  <c r="F2" i="6"/>
  <c r="E2" i="6"/>
  <c r="D3" i="6"/>
  <c r="D2" i="6"/>
  <c r="C2" i="6" l="1"/>
  <c r="C1" i="6"/>
  <c r="B3" i="6"/>
  <c r="A3" i="6"/>
  <c r="B2" i="6"/>
  <c r="A2" i="6"/>
  <c r="A1" i="6"/>
  <c r="F13" i="1" l="1"/>
  <c r="C3" i="6" s="1"/>
  <c r="F62" i="1" l="1"/>
  <c r="G3" i="6" s="1"/>
  <c r="F59" i="1"/>
  <c r="F3" i="6" s="1"/>
</calcChain>
</file>

<file path=xl/sharedStrings.xml><?xml version="1.0" encoding="utf-8"?>
<sst xmlns="http://schemas.openxmlformats.org/spreadsheetml/2006/main" count="150" uniqueCount="140">
  <si>
    <t>Data</t>
  </si>
  <si>
    <t>Ens local</t>
  </si>
  <si>
    <t>Ajuntament d'Amposta</t>
  </si>
  <si>
    <t>Ajuntament de Badalona</t>
  </si>
  <si>
    <t>Ajuntament de Banyoles</t>
  </si>
  <si>
    <t>Ajuntament de Barberà del Vallès</t>
  </si>
  <si>
    <t>Ajuntament de Barcelona</t>
  </si>
  <si>
    <t>Ajuntament de Blanes</t>
  </si>
  <si>
    <t>Ajuntament de Calafell</t>
  </si>
  <si>
    <t>Ajuntament de Cambrils</t>
  </si>
  <si>
    <t>Ajuntament de Castellar del Vallès</t>
  </si>
  <si>
    <t>Ajuntament de Castelldefels</t>
  </si>
  <si>
    <t>Ajuntament de Cerdanyola del Vallès</t>
  </si>
  <si>
    <t>Ajuntament de Cornellà de Llobregat</t>
  </si>
  <si>
    <t>Ajuntament d'Esparreguera</t>
  </si>
  <si>
    <t>Ajuntament d'Esplugues de Llobregat</t>
  </si>
  <si>
    <t>Ajuntament de Figueres</t>
  </si>
  <si>
    <t>Ajuntament de Girona</t>
  </si>
  <si>
    <t>Ajuntament de Granollers</t>
  </si>
  <si>
    <t>Ajuntament de l'Hospitalet de Llobregat</t>
  </si>
  <si>
    <t>Ajuntament d'Igualada</t>
  </si>
  <si>
    <t>Ajuntament de Lleida</t>
  </si>
  <si>
    <t>Ajuntament de Lloret de Mar</t>
  </si>
  <si>
    <t>Ajuntament de Manlleu</t>
  </si>
  <si>
    <t>Ajuntament de Manresa</t>
  </si>
  <si>
    <t>Ajuntament de Martorell</t>
  </si>
  <si>
    <t>Ajuntament de Mataró</t>
  </si>
  <si>
    <t>Ajuntament de Molins de Rei</t>
  </si>
  <si>
    <t>Ajuntament de Mollet del Vallès</t>
  </si>
  <si>
    <t>Ajuntament de Montcada i Reixac</t>
  </si>
  <si>
    <t>Ajuntament d'Olot</t>
  </si>
  <si>
    <t>Ajuntament de Palafrugell</t>
  </si>
  <si>
    <t>Ajuntament de Pineda de Mar</t>
  </si>
  <si>
    <t>Ajuntament del Prat de Llobregat</t>
  </si>
  <si>
    <t>Ajuntament de Premià de Mar</t>
  </si>
  <si>
    <t>Ajuntament de Reus</t>
  </si>
  <si>
    <t>Ajuntament de Ripollet</t>
  </si>
  <si>
    <t>Ajuntament de Rubí</t>
  </si>
  <si>
    <t>Ajuntament de Sabadell</t>
  </si>
  <si>
    <t>Ajuntament de Salou</t>
  </si>
  <si>
    <t>Ajuntament de Salt</t>
  </si>
  <si>
    <t>Ajuntament de Sant Adrià de Besòs</t>
  </si>
  <si>
    <t>Ajuntament de Sant Andreu de la Barca</t>
  </si>
  <si>
    <t>Ajuntament de Sant Boi de Llobregat</t>
  </si>
  <si>
    <t>Ajuntament de Sant Cugat del Vallès</t>
  </si>
  <si>
    <t>Ajuntament de Sant Feliu de Guíxols</t>
  </si>
  <si>
    <t>Ajuntament de Sant Feliu de Llobregat</t>
  </si>
  <si>
    <t>Ajuntament de Sant Joan Despí</t>
  </si>
  <si>
    <t>Ajuntament de Sant Pere de Ribes</t>
  </si>
  <si>
    <t>Ajuntament de Sant Quirze del Vallès</t>
  </si>
  <si>
    <t>Ajuntament de Sant Vicenç dels Horts</t>
  </si>
  <si>
    <t>Ajuntament de Santa Coloma de Gramenet</t>
  </si>
  <si>
    <t>Ajuntament de Santa Perpètua de Mogoda</t>
  </si>
  <si>
    <t>Ajuntament de Sitges</t>
  </si>
  <si>
    <t>Ajuntament de Tarragona</t>
  </si>
  <si>
    <t>Ajuntament de Terrassa</t>
  </si>
  <si>
    <t>Ajuntament de Tortosa</t>
  </si>
  <si>
    <t>Ajuntament de Valls</t>
  </si>
  <si>
    <t>Ajuntament de Vic</t>
  </si>
  <si>
    <t>Ajuntament de Viladecans</t>
  </si>
  <si>
    <t>Ajuntament de Vilafranca del Penedès</t>
  </si>
  <si>
    <t>Ajuntament de Vilanova i la Geltrú</t>
  </si>
  <si>
    <t>Ajuntament de Vila-seca</t>
  </si>
  <si>
    <t>Ajuntament de Vilassar de Mar</t>
  </si>
  <si>
    <t>Consell Comarcal de l'Alt Camp</t>
  </si>
  <si>
    <t>Consell Comarcal de l'Alt Empordà</t>
  </si>
  <si>
    <t>Consell Comarcal de l'Alt Penedès</t>
  </si>
  <si>
    <t>Consell Comarcal de l'Alt Urgell</t>
  </si>
  <si>
    <t>Consell Comarcal de l'Alta Ribagorça</t>
  </si>
  <si>
    <t>Consell Comarcal de l'Anoia</t>
  </si>
  <si>
    <t>Consell Comarcal de l'Urgell</t>
  </si>
  <si>
    <t xml:space="preserve">Import total </t>
  </si>
  <si>
    <t>Nom de l’ens local</t>
  </si>
  <si>
    <t>Dades generals</t>
  </si>
  <si>
    <t xml:space="preserve">Valoració econòmica </t>
  </si>
  <si>
    <t>Previsió d’ingressos de la transferència</t>
  </si>
  <si>
    <t>E. Espais d’acollida a les escoles</t>
  </si>
  <si>
    <t>F. Colònies i campaments</t>
  </si>
  <si>
    <t>G. Serveis anàlegs de lleure fora de l’horari escolar</t>
  </si>
  <si>
    <t>Previsió de despeses a càrrec de la transferència en les actuacions de 2023:</t>
  </si>
  <si>
    <t>x</t>
  </si>
  <si>
    <t>Ajuntament de les Franqueses del Vallès</t>
  </si>
  <si>
    <t>Ajuntament del Masnou</t>
  </si>
  <si>
    <t>Ajuntament d'Olesa de Montserrat</t>
  </si>
  <si>
    <t>Ajuntament del Vendrell</t>
  </si>
  <si>
    <t>Conselh Generau d'Aran</t>
  </si>
  <si>
    <t>Consell Comarcal del Bages</t>
  </si>
  <si>
    <t>Consell Comarcal del Baix Camp</t>
  </si>
  <si>
    <t>Consell Comarcal del Baix Ebre</t>
  </si>
  <si>
    <t>Consell Comarcal del Baix Empordà</t>
  </si>
  <si>
    <t>Consell Comarcal del Baix Llobregat</t>
  </si>
  <si>
    <t>Consell Comarcal del Baix Penedès</t>
  </si>
  <si>
    <t>Consell Comarcal del Berguedà</t>
  </si>
  <si>
    <t>Consell Comarcal del Garraf</t>
  </si>
  <si>
    <t>Consell Comarcal de les Garrigues</t>
  </si>
  <si>
    <t>Consell Comarcal de la Cerdanya</t>
  </si>
  <si>
    <t>Consell Comarcal de la Conca de Barberà</t>
  </si>
  <si>
    <t>Consell Comarcal de la Garrotxa</t>
  </si>
  <si>
    <t>Consell Comarcal del Gironès</t>
  </si>
  <si>
    <t>Consell Comarcal del Maresme</t>
  </si>
  <si>
    <t>Consell Comarcal del Moianès</t>
  </si>
  <si>
    <t>Consell Comarcal del Montsià</t>
  </si>
  <si>
    <t>Consell Comarcal del Pallars Jussà</t>
  </si>
  <si>
    <t>Consell Comarcal del Pallars Sobirà</t>
  </si>
  <si>
    <t>Consell Comarcal del Pla d'Urgell</t>
  </si>
  <si>
    <t>Consell Comarcal del Priorat</t>
  </si>
  <si>
    <t>Consell Comarcal del Ripollès</t>
  </si>
  <si>
    <t>Consell Comarcal del Segrià</t>
  </si>
  <si>
    <t>Consell Comarcal del Solsonès</t>
  </si>
  <si>
    <t>Consell Comarcal del Tarragonès</t>
  </si>
  <si>
    <t>Consell Comarcal del Vallès Occidental</t>
  </si>
  <si>
    <t>Consell Comarcal del Vallès Oriental</t>
  </si>
  <si>
    <t>Consell Comarcal de la Noguera</t>
  </si>
  <si>
    <t>Consell Comarcal d'Osona</t>
  </si>
  <si>
    <t>Consell Comarcal del Pla de l'Estany</t>
  </si>
  <si>
    <t>Consell Comarcal de la Ribera d'Ebre</t>
  </si>
  <si>
    <t>Consell Comarcal de la Segarra</t>
  </si>
  <si>
    <t>Consell Comarcal de la Selva</t>
  </si>
  <si>
    <t>Consell Comarcal de la Terra Alta</t>
  </si>
  <si>
    <t>Ajuntament de Gavà</t>
  </si>
  <si>
    <t>Pressupost Temps per Cures anys 2023-2024</t>
  </si>
  <si>
    <t>Total previsió de despesa màxima a càrrec de la transferència en els exercicis 2023-2024</t>
  </si>
  <si>
    <t>Previsió de despeses a càrrec de la transferència en les actuacions de 2024:</t>
  </si>
  <si>
    <t>Instruccions per omplir el Pressupost:</t>
  </si>
  <si>
    <t>1.</t>
  </si>
  <si>
    <t>2.</t>
  </si>
  <si>
    <t>H. Activitats de sensibilització i formació a homes en corresponsabilitat i cures</t>
  </si>
  <si>
    <t>A. Ludoteques</t>
  </si>
  <si>
    <t>B. Casals en períodes no lectius</t>
  </si>
  <si>
    <t>C. Serveis de cura puntual en equipaments</t>
  </si>
  <si>
    <t>D. Serveis de cura puntual a domicili</t>
  </si>
  <si>
    <t>Nomenclatura de les pestanyes o fulls d'aquest arxiu.</t>
  </si>
  <si>
    <t xml:space="preserve">Quines cel·les s'han d'omplir? </t>
  </si>
  <si>
    <t>S'han d'omplir també les cel·les B17 a B35 i B39 a B57 marcant les actuacions previstes per cada any. Aquestes cel·les tenen habilitat un desplegable amb una x per marcar les actuacions.</t>
  </si>
  <si>
    <t>S'han d'omplir les següents cel·les ombrejades en color gris:
   E9 (Nom de l'ens local): Seleccionar el nom de l'ens local amb el desplegable habilitat.
   F11 (Data): Introduir la data del pressupost.
   F17 (Import actuacions 2023): Introduir l'import de la despesa de les actuacions de l'any 2023.
   F39 (Import actuacions 2024): Introduir l'import de la despesa de les actuacions de l'any 2024.</t>
  </si>
  <si>
    <t>És important que els noms de cada un de fulls d'aquest arxiu es mantingui amb el que tenen assignat:
   Full 1: Instruccions
   Full 2: Pressupost
No es poden afegir més fulls a aquest arxiu.</t>
  </si>
  <si>
    <t>El resultat de la cel·la F62 és la suma de la despesa dels anys 2023 i 2024 de les cel·les F17 i F39 menys l'ingrés de la transferència de la cel·la F15 i ha de donar 0,00 €.</t>
  </si>
  <si>
    <r>
      <t xml:space="preserve">Serveis de cura a nenes i nens (de 0 a 16 anys) i accions per a la corresponsabilitat dels homes amb finançament a través de la transferència del Departament d’Igualtat i Feminismes corresponent a la </t>
    </r>
    <r>
      <rPr>
        <b/>
        <u/>
        <sz val="10"/>
        <color theme="1"/>
        <rFont val="Arial"/>
        <family val="2"/>
      </rPr>
      <t>RESOLUCIÓ 2023</t>
    </r>
    <r>
      <rPr>
        <b/>
        <sz val="10"/>
        <color theme="1"/>
        <rFont val="Arial"/>
        <family val="2"/>
      </rPr>
      <t xml:space="preserve"> en el marc del programa Temps per Cures.</t>
    </r>
  </si>
  <si>
    <t>Y. Adequació de locals per a la realització de les activitats anteriors</t>
  </si>
  <si>
    <t>Z. Altres actuacions necessàries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</si>
</sst>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d/mm/yyyy;@"/>
    <numFmt numFmtId="165" formatCode="000\ 000\ 000"/>
    <numFmt numFmtId="166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0" applyFont="1" applyProtection="1"/>
    <xf numFmtId="0" fontId="0" fillId="0" borderId="0" xfId="0" applyProtection="1"/>
    <xf numFmtId="164" fontId="3" fillId="2" borderId="2" xfId="0" applyNumberFormat="1" applyFont="1" applyFill="1" applyBorder="1" applyAlignment="1" applyProtection="1">
      <protection locked="0"/>
    </xf>
    <xf numFmtId="0" fontId="8" fillId="2" borderId="0" xfId="0" applyFont="1" applyFill="1" applyAlignment="1" applyProtection="1">
      <alignment vertical="top"/>
    </xf>
    <xf numFmtId="0" fontId="5" fillId="2" borderId="0" xfId="0" applyFont="1" applyFill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7" fillId="2" borderId="0" xfId="0" applyFont="1" applyFill="1" applyProtection="1"/>
    <xf numFmtId="44" fontId="3" fillId="2" borderId="0" xfId="1" applyFont="1" applyFill="1" applyProtection="1"/>
    <xf numFmtId="0" fontId="3" fillId="2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8" fontId="2" fillId="2" borderId="1" xfId="1" applyNumberFormat="1" applyFont="1" applyFill="1" applyBorder="1" applyProtection="1"/>
    <xf numFmtId="44" fontId="3" fillId="0" borderId="0" xfId="1" applyFont="1" applyProtection="1"/>
    <xf numFmtId="0" fontId="7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1" fillId="2" borderId="0" xfId="0" applyFont="1" applyFill="1" applyBorder="1" applyAlignment="1" applyProtection="1">
      <alignment horizontal="left"/>
    </xf>
    <xf numFmtId="165" fontId="10" fillId="2" borderId="0" xfId="0" applyNumberFormat="1" applyFont="1" applyFill="1" applyBorder="1" applyAlignment="1" applyProtection="1">
      <alignment horizontal="left"/>
    </xf>
    <xf numFmtId="0" fontId="11" fillId="2" borderId="0" xfId="0" applyFont="1" applyFill="1" applyBorder="1" applyAlignment="1" applyProtection="1"/>
    <xf numFmtId="0" fontId="13" fillId="2" borderId="5" xfId="0" applyFont="1" applyFill="1" applyBorder="1" applyAlignment="1" applyProtection="1"/>
    <xf numFmtId="0" fontId="10" fillId="2" borderId="5" xfId="0" applyFont="1" applyFill="1" applyBorder="1" applyAlignment="1" applyProtection="1">
      <alignment horizontal="left"/>
    </xf>
    <xf numFmtId="0" fontId="11" fillId="2" borderId="0" xfId="0" applyFont="1" applyFill="1" applyAlignment="1" applyProtection="1"/>
    <xf numFmtId="0" fontId="3" fillId="2" borderId="0" xfId="0" applyFont="1" applyFill="1" applyAlignment="1" applyProtection="1">
      <alignment horizontal="left"/>
    </xf>
    <xf numFmtId="0" fontId="4" fillId="2" borderId="0" xfId="0" applyFont="1" applyFill="1" applyProtection="1"/>
    <xf numFmtId="44" fontId="4" fillId="2" borderId="0" xfId="1" applyFont="1" applyFill="1" applyProtection="1"/>
    <xf numFmtId="0" fontId="4" fillId="0" borderId="0" xfId="0" applyFont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/>
    <xf numFmtId="0" fontId="4" fillId="2" borderId="0" xfId="0" applyFont="1" applyFill="1" applyAlignment="1" applyProtection="1"/>
    <xf numFmtId="44" fontId="3" fillId="2" borderId="0" xfId="1" applyFont="1" applyFill="1" applyBorder="1" applyProtection="1"/>
    <xf numFmtId="0" fontId="0" fillId="0" borderId="0" xfId="0" applyAlignment="1" applyProtection="1">
      <alignment horizontal="center" vertical="center"/>
    </xf>
    <xf numFmtId="44" fontId="6" fillId="0" borderId="0" xfId="1" applyFont="1" applyAlignment="1" applyProtection="1">
      <alignment horizontal="right"/>
    </xf>
    <xf numFmtId="44" fontId="0" fillId="0" borderId="0" xfId="1" applyFont="1" applyAlignment="1" applyProtection="1">
      <alignment horizontal="right"/>
    </xf>
    <xf numFmtId="166" fontId="0" fillId="0" borderId="0" xfId="1" applyNumberFormat="1" applyFont="1" applyAlignment="1" applyProtection="1">
      <alignment horizontal="right"/>
    </xf>
    <xf numFmtId="44" fontId="0" fillId="0" borderId="0" xfId="1" applyNumberFormat="1" applyFont="1" applyAlignment="1" applyProtection="1">
      <alignment horizontal="right"/>
    </xf>
    <xf numFmtId="0" fontId="2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9" fillId="0" borderId="6" xfId="0" applyFont="1" applyBorder="1" applyAlignment="1">
      <alignment horizontal="left" vertical="top"/>
    </xf>
    <xf numFmtId="0" fontId="7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7" fillId="0" borderId="0" xfId="0" applyFont="1" applyAlignment="1">
      <alignment vertical="top" wrapText="1"/>
    </xf>
    <xf numFmtId="8" fontId="3" fillId="2" borderId="2" xfId="1" applyNumberFormat="1" applyFont="1" applyFill="1" applyBorder="1" applyProtection="1">
      <protection locked="0"/>
    </xf>
    <xf numFmtId="0" fontId="7" fillId="2" borderId="8" xfId="0" applyFont="1" applyFill="1" applyBorder="1" applyProtection="1"/>
    <xf numFmtId="164" fontId="7" fillId="2" borderId="7" xfId="0" applyNumberFormat="1" applyFont="1" applyFill="1" applyBorder="1" applyAlignment="1" applyProtection="1"/>
    <xf numFmtId="0" fontId="2" fillId="2" borderId="8" xfId="0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left"/>
    </xf>
    <xf numFmtId="0" fontId="12" fillId="0" borderId="0" xfId="0" applyFont="1" applyAlignment="1">
      <alignment vertical="top" wrapText="1"/>
    </xf>
    <xf numFmtId="8" fontId="4" fillId="2" borderId="2" xfId="1" applyNumberFormat="1" applyFont="1" applyFill="1" applyBorder="1" applyProtection="1"/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164" fontId="16" fillId="3" borderId="13" xfId="0" applyNumberFormat="1" applyFont="1" applyFill="1" applyBorder="1" applyAlignment="1">
      <alignment horizontal="center" vertical="center"/>
    </xf>
    <xf numFmtId="164" fontId="16" fillId="3" borderId="12" xfId="0" applyNumberFormat="1" applyFont="1" applyFill="1" applyBorder="1" applyAlignment="1">
      <alignment horizontal="center" vertical="top"/>
    </xf>
    <xf numFmtId="164" fontId="4" fillId="0" borderId="12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8" fontId="4" fillId="0" borderId="12" xfId="0" applyNumberFormat="1" applyFont="1" applyBorder="1" applyAlignment="1">
      <alignment horizontal="right" vertical="center"/>
    </xf>
    <xf numFmtId="0" fontId="9" fillId="2" borderId="3" xfId="0" applyFont="1" applyFill="1" applyBorder="1" applyAlignment="1" applyProtection="1">
      <alignment horizontal="right" vertical="center"/>
      <protection locked="0"/>
    </xf>
    <xf numFmtId="0" fontId="9" fillId="2" borderId="4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left" vertical="top" wrapText="1"/>
    </xf>
    <xf numFmtId="0" fontId="15" fillId="2" borderId="0" xfId="0" applyFont="1" applyFill="1" applyAlignment="1" applyProtection="1">
      <alignment horizontal="left" vertical="top" wrapText="1"/>
    </xf>
    <xf numFmtId="0" fontId="12" fillId="2" borderId="0" xfId="0" applyFont="1" applyFill="1" applyAlignment="1" applyProtection="1">
      <alignment horizontal="left" wrapText="1"/>
    </xf>
  </cellXfs>
  <cellStyles count="2">
    <cellStyle name="Moneda" xfId="1" builtinId="4"/>
    <cellStyle name="Normal" xfId="0" builtinId="0"/>
  </cellStyles>
  <dxfs count="6"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99"/>
  <sheetViews>
    <sheetView workbookViewId="0"/>
  </sheetViews>
  <sheetFormatPr defaultColWidth="8.88671875" defaultRowHeight="11.4" x14ac:dyDescent="0.3"/>
  <cols>
    <col min="1" max="1" width="20.6640625" style="54" customWidth="1"/>
    <col min="2" max="2" width="8.77734375" style="59" customWidth="1"/>
    <col min="3" max="7" width="20.77734375" style="54" customWidth="1"/>
    <col min="8" max="16384" width="8.88671875" style="55"/>
  </cols>
  <sheetData>
    <row r="1" spans="1:7" s="52" customFormat="1" ht="12" x14ac:dyDescent="0.3">
      <c r="A1" s="50" t="str">
        <f>Pressupost!A5</f>
        <v>Dades generals</v>
      </c>
      <c r="B1" s="56"/>
      <c r="C1" s="50" t="str">
        <f>Pressupost!A11</f>
        <v xml:space="preserve">Valoració econòmica </v>
      </c>
      <c r="D1" s="51"/>
      <c r="E1" s="51"/>
      <c r="F1" s="51"/>
      <c r="G1" s="51"/>
    </row>
    <row r="2" spans="1:7" s="52" customFormat="1" ht="12" x14ac:dyDescent="0.3">
      <c r="A2" s="53" t="str">
        <f>Pressupost!A7</f>
        <v>Nom de l’ens local</v>
      </c>
      <c r="B2" s="57" t="str">
        <f>Pressupost!A9</f>
        <v>Data</v>
      </c>
      <c r="C2" s="53" t="str">
        <f>Pressupost!A13</f>
        <v>Previsió d’ingressos de la transferència</v>
      </c>
      <c r="D2" s="53" t="str">
        <f>Pressupost!A15</f>
        <v>Previsió de despeses a càrrec de la transferència en les actuacions de 2023:</v>
      </c>
      <c r="E2" s="53" t="str">
        <f>Pressupost!A37</f>
        <v>Previsió de despeses a càrrec de la transferència en les actuacions de 2024:</v>
      </c>
      <c r="F2" s="53" t="str">
        <f>Pressupost!A59</f>
        <v>Total previsió de despesa màxima a càrrec de la transferència en els exercicis 2023-2024</v>
      </c>
      <c r="G2" s="53" t="str">
        <f>Pressupost!A62</f>
        <v>El resultat de la cel·la F62 és la suma de la despesa dels anys 2023 i 2024 de les cel·les F17 i F39 menys l'ingrés de la transferència de la cel·la F15 i ha de donar 0,00 €.</v>
      </c>
    </row>
    <row r="3" spans="1:7" x14ac:dyDescent="0.3">
      <c r="A3" s="54">
        <f>Pressupost!E7</f>
        <v>0</v>
      </c>
      <c r="B3" s="58">
        <f>Pressupost!F9</f>
        <v>0</v>
      </c>
      <c r="C3" s="60" t="e">
        <f>Pressupost!F13</f>
        <v>#N/A</v>
      </c>
      <c r="D3" s="60">
        <f>Pressupost!F15</f>
        <v>0</v>
      </c>
      <c r="E3" s="60">
        <f>Pressupost!F37</f>
        <v>0</v>
      </c>
      <c r="F3" s="60" t="e">
        <f>Pressupost!F59</f>
        <v>#N/A</v>
      </c>
      <c r="G3" s="60" t="e">
        <f>Pressupost!F62</f>
        <v>#N/A</v>
      </c>
    </row>
    <row r="4" spans="1:7" x14ac:dyDescent="0.3">
      <c r="B4" s="58"/>
    </row>
    <row r="5" spans="1:7" x14ac:dyDescent="0.3">
      <c r="B5" s="58"/>
    </row>
    <row r="6" spans="1:7" x14ac:dyDescent="0.3">
      <c r="B6" s="58"/>
    </row>
    <row r="7" spans="1:7" x14ac:dyDescent="0.3">
      <c r="B7" s="58"/>
    </row>
    <row r="8" spans="1:7" x14ac:dyDescent="0.3">
      <c r="B8" s="58"/>
    </row>
    <row r="9" spans="1:7" x14ac:dyDescent="0.3">
      <c r="B9" s="58"/>
    </row>
    <row r="10" spans="1:7" x14ac:dyDescent="0.3">
      <c r="B10" s="58"/>
    </row>
    <row r="11" spans="1:7" x14ac:dyDescent="0.3">
      <c r="B11" s="58"/>
    </row>
    <row r="12" spans="1:7" x14ac:dyDescent="0.3">
      <c r="B12" s="58"/>
    </row>
    <row r="13" spans="1:7" x14ac:dyDescent="0.3">
      <c r="B13" s="58"/>
    </row>
    <row r="14" spans="1:7" x14ac:dyDescent="0.3">
      <c r="B14" s="58"/>
    </row>
    <row r="15" spans="1:7" x14ac:dyDescent="0.3">
      <c r="B15" s="58"/>
    </row>
    <row r="16" spans="1:7" x14ac:dyDescent="0.3">
      <c r="B16" s="58"/>
    </row>
    <row r="17" spans="2:2" x14ac:dyDescent="0.3">
      <c r="B17" s="58"/>
    </row>
    <row r="18" spans="2:2" x14ac:dyDescent="0.3">
      <c r="B18" s="58"/>
    </row>
    <row r="19" spans="2:2" x14ac:dyDescent="0.3">
      <c r="B19" s="58"/>
    </row>
    <row r="20" spans="2:2" x14ac:dyDescent="0.3">
      <c r="B20" s="58"/>
    </row>
    <row r="21" spans="2:2" x14ac:dyDescent="0.3">
      <c r="B21" s="58"/>
    </row>
    <row r="22" spans="2:2" x14ac:dyDescent="0.3">
      <c r="B22" s="58"/>
    </row>
    <row r="23" spans="2:2" x14ac:dyDescent="0.3">
      <c r="B23" s="58"/>
    </row>
    <row r="24" spans="2:2" x14ac:dyDescent="0.3">
      <c r="B24" s="58"/>
    </row>
    <row r="25" spans="2:2" x14ac:dyDescent="0.3">
      <c r="B25" s="58"/>
    </row>
    <row r="26" spans="2:2" x14ac:dyDescent="0.3">
      <c r="B26" s="58"/>
    </row>
    <row r="27" spans="2:2" x14ac:dyDescent="0.3">
      <c r="B27" s="58"/>
    </row>
    <row r="28" spans="2:2" x14ac:dyDescent="0.3">
      <c r="B28" s="58"/>
    </row>
    <row r="29" spans="2:2" x14ac:dyDescent="0.3">
      <c r="B29" s="58"/>
    </row>
    <row r="30" spans="2:2" x14ac:dyDescent="0.3">
      <c r="B30" s="58"/>
    </row>
    <row r="31" spans="2:2" x14ac:dyDescent="0.3">
      <c r="B31" s="58"/>
    </row>
    <row r="32" spans="2:2" x14ac:dyDescent="0.3">
      <c r="B32" s="58"/>
    </row>
    <row r="33" spans="2:2" x14ac:dyDescent="0.3">
      <c r="B33" s="58"/>
    </row>
    <row r="34" spans="2:2" x14ac:dyDescent="0.3">
      <c r="B34" s="58"/>
    </row>
    <row r="35" spans="2:2" x14ac:dyDescent="0.3">
      <c r="B35" s="58"/>
    </row>
    <row r="36" spans="2:2" x14ac:dyDescent="0.3">
      <c r="B36" s="58"/>
    </row>
    <row r="37" spans="2:2" x14ac:dyDescent="0.3">
      <c r="B37" s="58"/>
    </row>
    <row r="38" spans="2:2" x14ac:dyDescent="0.3">
      <c r="B38" s="58"/>
    </row>
    <row r="39" spans="2:2" x14ac:dyDescent="0.3">
      <c r="B39" s="58"/>
    </row>
    <row r="40" spans="2:2" x14ac:dyDescent="0.3">
      <c r="B40" s="58"/>
    </row>
    <row r="41" spans="2:2" x14ac:dyDescent="0.3">
      <c r="B41" s="58"/>
    </row>
    <row r="42" spans="2:2" x14ac:dyDescent="0.3">
      <c r="B42" s="58"/>
    </row>
    <row r="43" spans="2:2" x14ac:dyDescent="0.3">
      <c r="B43" s="58"/>
    </row>
    <row r="44" spans="2:2" x14ac:dyDescent="0.3">
      <c r="B44" s="58"/>
    </row>
    <row r="45" spans="2:2" x14ac:dyDescent="0.3">
      <c r="B45" s="58"/>
    </row>
    <row r="46" spans="2:2" x14ac:dyDescent="0.3">
      <c r="B46" s="58"/>
    </row>
    <row r="47" spans="2:2" x14ac:dyDescent="0.3">
      <c r="B47" s="58"/>
    </row>
    <row r="48" spans="2:2" x14ac:dyDescent="0.3">
      <c r="B48" s="58"/>
    </row>
    <row r="49" spans="2:2" x14ac:dyDescent="0.3">
      <c r="B49" s="58"/>
    </row>
    <row r="50" spans="2:2" x14ac:dyDescent="0.3">
      <c r="B50" s="58"/>
    </row>
    <row r="51" spans="2:2" x14ac:dyDescent="0.3">
      <c r="B51" s="58"/>
    </row>
    <row r="52" spans="2:2" x14ac:dyDescent="0.3">
      <c r="B52" s="58"/>
    </row>
    <row r="53" spans="2:2" x14ac:dyDescent="0.3">
      <c r="B53" s="58"/>
    </row>
    <row r="54" spans="2:2" x14ac:dyDescent="0.3">
      <c r="B54" s="58"/>
    </row>
    <row r="55" spans="2:2" x14ac:dyDescent="0.3">
      <c r="B55" s="58"/>
    </row>
    <row r="56" spans="2:2" x14ac:dyDescent="0.3">
      <c r="B56" s="58"/>
    </row>
    <row r="57" spans="2:2" x14ac:dyDescent="0.3">
      <c r="B57" s="58"/>
    </row>
    <row r="58" spans="2:2" x14ac:dyDescent="0.3">
      <c r="B58" s="58"/>
    </row>
    <row r="59" spans="2:2" x14ac:dyDescent="0.3">
      <c r="B59" s="58"/>
    </row>
    <row r="60" spans="2:2" x14ac:dyDescent="0.3">
      <c r="B60" s="58"/>
    </row>
    <row r="61" spans="2:2" x14ac:dyDescent="0.3">
      <c r="B61" s="58"/>
    </row>
    <row r="62" spans="2:2" x14ac:dyDescent="0.3">
      <c r="B62" s="58"/>
    </row>
    <row r="63" spans="2:2" x14ac:dyDescent="0.3">
      <c r="B63" s="58"/>
    </row>
    <row r="64" spans="2:2" x14ac:dyDescent="0.3">
      <c r="B64" s="58"/>
    </row>
    <row r="65" spans="2:2" x14ac:dyDescent="0.3">
      <c r="B65" s="58"/>
    </row>
    <row r="66" spans="2:2" x14ac:dyDescent="0.3">
      <c r="B66" s="58"/>
    </row>
    <row r="67" spans="2:2" x14ac:dyDescent="0.3">
      <c r="B67" s="58"/>
    </row>
    <row r="68" spans="2:2" x14ac:dyDescent="0.3">
      <c r="B68" s="58"/>
    </row>
    <row r="69" spans="2:2" x14ac:dyDescent="0.3">
      <c r="B69" s="58"/>
    </row>
    <row r="70" spans="2:2" x14ac:dyDescent="0.3">
      <c r="B70" s="58"/>
    </row>
    <row r="71" spans="2:2" x14ac:dyDescent="0.3">
      <c r="B71" s="58"/>
    </row>
    <row r="72" spans="2:2" x14ac:dyDescent="0.3">
      <c r="B72" s="58"/>
    </row>
    <row r="73" spans="2:2" x14ac:dyDescent="0.3">
      <c r="B73" s="58"/>
    </row>
    <row r="74" spans="2:2" x14ac:dyDescent="0.3">
      <c r="B74" s="58"/>
    </row>
    <row r="75" spans="2:2" x14ac:dyDescent="0.3">
      <c r="B75" s="58"/>
    </row>
    <row r="76" spans="2:2" x14ac:dyDescent="0.3">
      <c r="B76" s="58"/>
    </row>
    <row r="77" spans="2:2" x14ac:dyDescent="0.3">
      <c r="B77" s="58"/>
    </row>
    <row r="78" spans="2:2" x14ac:dyDescent="0.3">
      <c r="B78" s="58"/>
    </row>
    <row r="79" spans="2:2" x14ac:dyDescent="0.3">
      <c r="B79" s="58"/>
    </row>
    <row r="80" spans="2:2" x14ac:dyDescent="0.3">
      <c r="B80" s="58"/>
    </row>
    <row r="81" spans="2:2" x14ac:dyDescent="0.3">
      <c r="B81" s="58"/>
    </row>
    <row r="82" spans="2:2" x14ac:dyDescent="0.3">
      <c r="B82" s="58"/>
    </row>
    <row r="83" spans="2:2" x14ac:dyDescent="0.3">
      <c r="B83" s="58"/>
    </row>
    <row r="84" spans="2:2" x14ac:dyDescent="0.3">
      <c r="B84" s="58"/>
    </row>
    <row r="85" spans="2:2" x14ac:dyDescent="0.3">
      <c r="B85" s="58"/>
    </row>
    <row r="86" spans="2:2" x14ac:dyDescent="0.3">
      <c r="B86" s="58"/>
    </row>
    <row r="87" spans="2:2" x14ac:dyDescent="0.3">
      <c r="B87" s="58"/>
    </row>
    <row r="88" spans="2:2" x14ac:dyDescent="0.3">
      <c r="B88" s="58"/>
    </row>
    <row r="89" spans="2:2" x14ac:dyDescent="0.3">
      <c r="B89" s="58"/>
    </row>
    <row r="90" spans="2:2" x14ac:dyDescent="0.3">
      <c r="B90" s="58"/>
    </row>
    <row r="91" spans="2:2" x14ac:dyDescent="0.3">
      <c r="B91" s="58"/>
    </row>
    <row r="92" spans="2:2" x14ac:dyDescent="0.3">
      <c r="B92" s="58"/>
    </row>
    <row r="93" spans="2:2" x14ac:dyDescent="0.3">
      <c r="B93" s="58"/>
    </row>
    <row r="94" spans="2:2" x14ac:dyDescent="0.3">
      <c r="B94" s="58"/>
    </row>
    <row r="95" spans="2:2" x14ac:dyDescent="0.3">
      <c r="B95" s="58"/>
    </row>
    <row r="96" spans="2:2" x14ac:dyDescent="0.3">
      <c r="B96" s="58"/>
    </row>
    <row r="97" spans="2:2" x14ac:dyDescent="0.3">
      <c r="B97" s="58"/>
    </row>
    <row r="98" spans="2:2" x14ac:dyDescent="0.3">
      <c r="B98" s="58"/>
    </row>
    <row r="99" spans="2:2" x14ac:dyDescent="0.3">
      <c r="B99" s="58"/>
    </row>
  </sheetData>
  <sheetProtection algorithmName="SHA-512" hashValue="ob0+WQnSK/Ab+Z3Mv/ENjiNjGF+psAXiAXAwHA+LHFI+6R1gc8x6IXXDsNNtR+FlxbyFGWjQyurCzJS3O0LEjA==" saltValue="AvlTti77ZBwU5SCA7oLO6w==" spinCount="100000" sheet="1" objects="1" scenarios="1"/>
  <pageMargins left="0.7" right="0.7" top="0.75" bottom="0.75" header="0.3" footer="0.3"/>
  <ignoredErrors>
    <ignoredError sqref="C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tabColor theme="9" tint="-0.249977111117893"/>
  </sheetPr>
  <dimension ref="A1:D111"/>
  <sheetViews>
    <sheetView showGridLines="0" workbookViewId="0">
      <pane ySplit="1" topLeftCell="A2" activePane="bottomLeft" state="frozen"/>
      <selection pane="bottomLeft" activeCell="B4" sqref="B4"/>
    </sheetView>
  </sheetViews>
  <sheetFormatPr defaultColWidth="8.88671875" defaultRowHeight="14.4" x14ac:dyDescent="0.3"/>
  <cols>
    <col min="1" max="1" width="36.33203125" style="2" bestFit="1" customWidth="1"/>
    <col min="2" max="2" width="14.21875" style="34" bestFit="1" customWidth="1"/>
    <col min="3" max="3" width="8.88671875" style="34" customWidth="1"/>
    <col min="4" max="4" width="1.88671875" style="2" bestFit="1" customWidth="1"/>
    <col min="5" max="16384" width="8.88671875" style="2"/>
  </cols>
  <sheetData>
    <row r="1" spans="1:4" s="1" customFormat="1" x14ac:dyDescent="0.3">
      <c r="A1" s="1" t="s">
        <v>1</v>
      </c>
      <c r="B1" s="33" t="s">
        <v>71</v>
      </c>
      <c r="C1" s="33"/>
    </row>
    <row r="2" spans="1:4" x14ac:dyDescent="0.3">
      <c r="A2" s="2" t="s">
        <v>2</v>
      </c>
      <c r="B2" s="36">
        <v>71614.789999999994</v>
      </c>
      <c r="C2" s="35"/>
    </row>
    <row r="3" spans="1:4" x14ac:dyDescent="0.3">
      <c r="A3" s="2" t="s">
        <v>3</v>
      </c>
      <c r="B3" s="36">
        <v>683383.15</v>
      </c>
      <c r="C3" s="35"/>
      <c r="D3" s="32" t="s">
        <v>80</v>
      </c>
    </row>
    <row r="4" spans="1:4" x14ac:dyDescent="0.3">
      <c r="A4" s="2" t="s">
        <v>4</v>
      </c>
      <c r="B4" s="36">
        <v>70166.03</v>
      </c>
      <c r="C4" s="35"/>
    </row>
    <row r="5" spans="1:4" x14ac:dyDescent="0.3">
      <c r="A5" s="2" t="s">
        <v>5</v>
      </c>
      <c r="B5" s="36">
        <v>107598.03</v>
      </c>
      <c r="C5" s="35"/>
    </row>
    <row r="6" spans="1:4" x14ac:dyDescent="0.3">
      <c r="A6" s="2" t="s">
        <v>6</v>
      </c>
      <c r="B6" s="36">
        <v>3992796.13</v>
      </c>
      <c r="C6" s="35"/>
    </row>
    <row r="7" spans="1:4" x14ac:dyDescent="0.3">
      <c r="A7" s="2" t="s">
        <v>7</v>
      </c>
      <c r="B7" s="36">
        <v>112260.72</v>
      </c>
      <c r="C7" s="35"/>
    </row>
    <row r="8" spans="1:4" x14ac:dyDescent="0.3">
      <c r="A8" s="2" t="s">
        <v>8</v>
      </c>
      <c r="B8" s="36">
        <v>84221.94</v>
      </c>
      <c r="C8" s="35"/>
    </row>
    <row r="9" spans="1:4" x14ac:dyDescent="0.3">
      <c r="A9" s="2" t="s">
        <v>9</v>
      </c>
      <c r="B9" s="36">
        <v>119100.37</v>
      </c>
      <c r="C9" s="35"/>
    </row>
    <row r="10" spans="1:4" x14ac:dyDescent="0.3">
      <c r="A10" s="2" t="s">
        <v>10</v>
      </c>
      <c r="B10" s="36">
        <v>79462.55</v>
      </c>
      <c r="C10" s="35"/>
    </row>
    <row r="11" spans="1:4" x14ac:dyDescent="0.3">
      <c r="A11" s="2" t="s">
        <v>11</v>
      </c>
      <c r="B11" s="36">
        <v>211499.4</v>
      </c>
      <c r="C11" s="35"/>
    </row>
    <row r="12" spans="1:4" x14ac:dyDescent="0.3">
      <c r="A12" s="2" t="s">
        <v>12</v>
      </c>
      <c r="B12" s="36">
        <v>158392.94</v>
      </c>
      <c r="C12" s="35"/>
    </row>
    <row r="13" spans="1:4" x14ac:dyDescent="0.3">
      <c r="A13" s="2" t="s">
        <v>13</v>
      </c>
      <c r="B13" s="36">
        <v>257465.29</v>
      </c>
      <c r="C13" s="35"/>
    </row>
    <row r="14" spans="1:4" x14ac:dyDescent="0.3">
      <c r="A14" s="2" t="s">
        <v>16</v>
      </c>
      <c r="B14" s="36">
        <v>164671.46</v>
      </c>
      <c r="C14" s="35"/>
    </row>
    <row r="15" spans="1:4" x14ac:dyDescent="0.3">
      <c r="A15" s="2" t="s">
        <v>119</v>
      </c>
      <c r="B15" s="36">
        <v>148404.74</v>
      </c>
      <c r="C15" s="35"/>
    </row>
    <row r="16" spans="1:4" x14ac:dyDescent="0.3">
      <c r="A16" s="2" t="s">
        <v>17</v>
      </c>
      <c r="B16" s="36">
        <v>327836.64</v>
      </c>
      <c r="C16" s="35"/>
    </row>
    <row r="17" spans="1:3" x14ac:dyDescent="0.3">
      <c r="A17" s="2" t="s">
        <v>18</v>
      </c>
      <c r="B17" s="36">
        <v>183239.23</v>
      </c>
      <c r="C17" s="35"/>
    </row>
    <row r="18" spans="1:3" x14ac:dyDescent="0.3">
      <c r="A18" s="2" t="s">
        <v>81</v>
      </c>
      <c r="B18" s="36">
        <v>73468.42</v>
      </c>
      <c r="C18" s="35"/>
    </row>
    <row r="19" spans="1:3" x14ac:dyDescent="0.3">
      <c r="A19" s="2" t="s">
        <v>19</v>
      </c>
      <c r="B19" s="36">
        <v>743370.08</v>
      </c>
      <c r="C19" s="35"/>
    </row>
    <row r="20" spans="1:3" x14ac:dyDescent="0.3">
      <c r="A20" s="2" t="s">
        <v>21</v>
      </c>
      <c r="B20" s="36">
        <v>431748.62</v>
      </c>
      <c r="C20" s="35"/>
    </row>
    <row r="21" spans="1:3" x14ac:dyDescent="0.3">
      <c r="A21" s="2" t="s">
        <v>22</v>
      </c>
      <c r="B21" s="36">
        <v>117908.35</v>
      </c>
      <c r="C21" s="35"/>
    </row>
    <row r="22" spans="1:3" x14ac:dyDescent="0.3">
      <c r="A22" s="2" t="s">
        <v>23</v>
      </c>
      <c r="B22" s="36">
        <v>72974</v>
      </c>
      <c r="C22" s="35"/>
    </row>
    <row r="23" spans="1:3" x14ac:dyDescent="0.3">
      <c r="A23" s="2" t="s">
        <v>24</v>
      </c>
      <c r="B23" s="36">
        <v>247775.73</v>
      </c>
      <c r="C23" s="35"/>
    </row>
    <row r="24" spans="1:3" x14ac:dyDescent="0.3">
      <c r="A24" s="2" t="s">
        <v>25</v>
      </c>
      <c r="B24" s="36">
        <v>94382.57</v>
      </c>
      <c r="C24" s="35"/>
    </row>
    <row r="25" spans="1:3" x14ac:dyDescent="0.3">
      <c r="A25" s="2" t="s">
        <v>26</v>
      </c>
      <c r="B25" s="36">
        <v>408446.26</v>
      </c>
      <c r="C25" s="35"/>
    </row>
    <row r="26" spans="1:3" x14ac:dyDescent="0.3">
      <c r="A26" s="2" t="s">
        <v>27</v>
      </c>
      <c r="B26" s="36">
        <v>86941.119999999995</v>
      </c>
      <c r="C26" s="35"/>
    </row>
    <row r="27" spans="1:3" x14ac:dyDescent="0.3">
      <c r="A27" s="2" t="s">
        <v>28</v>
      </c>
      <c r="B27" s="36">
        <v>151848.99</v>
      </c>
      <c r="C27" s="35"/>
    </row>
    <row r="28" spans="1:3" x14ac:dyDescent="0.3">
      <c r="A28" s="2" t="s">
        <v>29</v>
      </c>
      <c r="B28" s="36">
        <v>122581.31</v>
      </c>
      <c r="C28" s="35"/>
    </row>
    <row r="29" spans="1:3" x14ac:dyDescent="0.3">
      <c r="A29" s="2" t="s">
        <v>31</v>
      </c>
      <c r="B29" s="36">
        <v>78095.55</v>
      </c>
      <c r="C29" s="35"/>
    </row>
    <row r="30" spans="1:3" x14ac:dyDescent="0.3">
      <c r="A30" s="2" t="s">
        <v>32</v>
      </c>
      <c r="B30" s="36">
        <v>78903.47</v>
      </c>
      <c r="C30" s="35"/>
    </row>
    <row r="31" spans="1:3" x14ac:dyDescent="0.3">
      <c r="A31" s="2" t="s">
        <v>34</v>
      </c>
      <c r="B31" s="36">
        <v>82949.929999999993</v>
      </c>
      <c r="C31" s="35"/>
    </row>
    <row r="32" spans="1:3" x14ac:dyDescent="0.3">
      <c r="A32" s="2" t="s">
        <v>35</v>
      </c>
      <c r="B32" s="36">
        <v>354057.16</v>
      </c>
      <c r="C32" s="35"/>
    </row>
    <row r="33" spans="1:3" x14ac:dyDescent="0.3">
      <c r="A33" s="2" t="s">
        <v>36</v>
      </c>
      <c r="B33" s="36">
        <v>132653.65</v>
      </c>
      <c r="C33" s="35"/>
    </row>
    <row r="34" spans="1:3" x14ac:dyDescent="0.3">
      <c r="A34" s="2" t="s">
        <v>37</v>
      </c>
      <c r="B34" s="36">
        <v>258050.56</v>
      </c>
      <c r="C34" s="35"/>
    </row>
    <row r="35" spans="1:3" x14ac:dyDescent="0.3">
      <c r="A35" s="2" t="s">
        <v>38</v>
      </c>
      <c r="B35" s="36">
        <v>680211.44</v>
      </c>
      <c r="C35" s="35"/>
    </row>
    <row r="36" spans="1:3" x14ac:dyDescent="0.3">
      <c r="A36" s="2" t="s">
        <v>39</v>
      </c>
      <c r="B36" s="36">
        <v>88743.27</v>
      </c>
      <c r="C36" s="35"/>
    </row>
    <row r="37" spans="1:3" x14ac:dyDescent="0.3">
      <c r="A37" s="2" t="s">
        <v>40</v>
      </c>
      <c r="B37" s="36">
        <v>131321.01</v>
      </c>
      <c r="C37" s="35"/>
    </row>
    <row r="38" spans="1:3" x14ac:dyDescent="0.3">
      <c r="A38" s="2" t="s">
        <v>41</v>
      </c>
      <c r="B38" s="36">
        <v>119885.94</v>
      </c>
      <c r="C38" s="35"/>
    </row>
    <row r="39" spans="1:3" x14ac:dyDescent="0.3">
      <c r="A39" s="2" t="s">
        <v>42</v>
      </c>
      <c r="B39" s="36">
        <v>92445.93</v>
      </c>
      <c r="C39" s="35"/>
    </row>
    <row r="40" spans="1:3" x14ac:dyDescent="0.3">
      <c r="A40" s="2" t="s">
        <v>43</v>
      </c>
      <c r="B40" s="36">
        <v>250657.19</v>
      </c>
      <c r="C40" s="35"/>
    </row>
    <row r="41" spans="1:3" x14ac:dyDescent="0.3">
      <c r="A41" s="2" t="s">
        <v>44</v>
      </c>
      <c r="B41" s="36">
        <v>359532.71</v>
      </c>
      <c r="C41" s="35"/>
    </row>
    <row r="42" spans="1:3" x14ac:dyDescent="0.3">
      <c r="A42" s="2" t="s">
        <v>45</v>
      </c>
      <c r="B42" s="36">
        <v>65916.009999999995</v>
      </c>
      <c r="C42" s="35"/>
    </row>
    <row r="43" spans="1:3" x14ac:dyDescent="0.3">
      <c r="A43" s="2" t="s">
        <v>46</v>
      </c>
      <c r="B43" s="36">
        <v>138713.94</v>
      </c>
      <c r="C43" s="35"/>
    </row>
    <row r="44" spans="1:3" x14ac:dyDescent="0.3">
      <c r="A44" s="2" t="s">
        <v>47</v>
      </c>
      <c r="B44" s="36">
        <v>106288.24</v>
      </c>
      <c r="C44" s="35"/>
    </row>
    <row r="45" spans="1:3" x14ac:dyDescent="0.3">
      <c r="A45" s="2" t="s">
        <v>48</v>
      </c>
      <c r="B45" s="36">
        <v>102106.06</v>
      </c>
      <c r="C45" s="35"/>
    </row>
    <row r="46" spans="1:3" x14ac:dyDescent="0.3">
      <c r="A46" s="2" t="s">
        <v>49</v>
      </c>
      <c r="B46" s="36">
        <v>71599.12</v>
      </c>
      <c r="C46" s="35"/>
    </row>
    <row r="47" spans="1:3" x14ac:dyDescent="0.3">
      <c r="A47" s="2" t="s">
        <v>50</v>
      </c>
      <c r="B47" s="36">
        <v>86058.86</v>
      </c>
      <c r="C47" s="35"/>
    </row>
    <row r="48" spans="1:3" x14ac:dyDescent="0.3">
      <c r="A48" s="2" t="s">
        <v>51</v>
      </c>
      <c r="B48" s="36">
        <v>359087.69</v>
      </c>
      <c r="C48" s="35"/>
    </row>
    <row r="49" spans="1:3" x14ac:dyDescent="0.3">
      <c r="A49" s="2" t="s">
        <v>52</v>
      </c>
      <c r="B49" s="36">
        <v>87589.93</v>
      </c>
      <c r="C49" s="35"/>
    </row>
    <row r="50" spans="1:3" x14ac:dyDescent="0.3">
      <c r="A50" s="2" t="s">
        <v>53</v>
      </c>
      <c r="B50" s="36">
        <v>84716.57</v>
      </c>
      <c r="C50" s="35"/>
    </row>
    <row r="51" spans="1:3" x14ac:dyDescent="0.3">
      <c r="A51" s="2" t="s">
        <v>54</v>
      </c>
      <c r="B51" s="36">
        <v>412906.33</v>
      </c>
      <c r="C51" s="35"/>
    </row>
    <row r="52" spans="1:3" x14ac:dyDescent="0.3">
      <c r="A52" s="2" t="s">
        <v>55</v>
      </c>
      <c r="B52" s="36">
        <v>740413.95</v>
      </c>
      <c r="C52" s="35"/>
    </row>
    <row r="53" spans="1:3" x14ac:dyDescent="0.3">
      <c r="A53" s="2" t="s">
        <v>56</v>
      </c>
      <c r="B53" s="36">
        <v>105684.51</v>
      </c>
      <c r="C53" s="35"/>
    </row>
    <row r="54" spans="1:3" x14ac:dyDescent="0.3">
      <c r="A54" s="2" t="s">
        <v>57</v>
      </c>
      <c r="B54" s="36">
        <v>77438.83</v>
      </c>
      <c r="C54" s="35"/>
    </row>
    <row r="55" spans="1:3" x14ac:dyDescent="0.3">
      <c r="A55" s="2" t="s">
        <v>58</v>
      </c>
      <c r="B55" s="36">
        <v>163599.64000000001</v>
      </c>
      <c r="C55" s="35"/>
    </row>
    <row r="56" spans="1:3" x14ac:dyDescent="0.3">
      <c r="A56" s="2" t="s">
        <v>59</v>
      </c>
      <c r="B56" s="36">
        <v>216797.05</v>
      </c>
      <c r="C56" s="35"/>
    </row>
    <row r="57" spans="1:3" x14ac:dyDescent="0.3">
      <c r="A57" s="2" t="s">
        <v>60</v>
      </c>
      <c r="B57" s="36">
        <v>135283.01</v>
      </c>
      <c r="C57" s="35"/>
    </row>
    <row r="58" spans="1:3" x14ac:dyDescent="0.3">
      <c r="A58" s="2" t="s">
        <v>61</v>
      </c>
      <c r="B58" s="36">
        <v>194686.48</v>
      </c>
      <c r="C58" s="35"/>
    </row>
    <row r="59" spans="1:3" x14ac:dyDescent="0.3">
      <c r="A59" s="2" t="s">
        <v>62</v>
      </c>
      <c r="B59" s="36">
        <v>81875.62</v>
      </c>
      <c r="C59" s="35"/>
    </row>
    <row r="60" spans="1:3" x14ac:dyDescent="0.3">
      <c r="A60" s="2" t="s">
        <v>63</v>
      </c>
      <c r="B60" s="36">
        <v>64894</v>
      </c>
      <c r="C60" s="35"/>
    </row>
    <row r="61" spans="1:3" x14ac:dyDescent="0.3">
      <c r="A61" s="2" t="s">
        <v>82</v>
      </c>
      <c r="B61" s="36">
        <v>68378.080000000002</v>
      </c>
      <c r="C61" s="35"/>
    </row>
    <row r="62" spans="1:3" x14ac:dyDescent="0.3">
      <c r="A62" s="2" t="s">
        <v>33</v>
      </c>
      <c r="B62" s="36">
        <v>196934.23</v>
      </c>
      <c r="C62" s="35"/>
    </row>
    <row r="63" spans="1:3" x14ac:dyDescent="0.3">
      <c r="A63" s="2" t="s">
        <v>84</v>
      </c>
      <c r="B63" s="36">
        <v>124295.51</v>
      </c>
      <c r="C63" s="35"/>
    </row>
    <row r="64" spans="1:3" x14ac:dyDescent="0.3">
      <c r="A64" s="2" t="s">
        <v>14</v>
      </c>
      <c r="B64" s="36">
        <v>69593.27</v>
      </c>
      <c r="C64" s="35"/>
    </row>
    <row r="65" spans="1:3" x14ac:dyDescent="0.3">
      <c r="A65" s="2" t="s">
        <v>15</v>
      </c>
      <c r="B65" s="36">
        <v>129446.31</v>
      </c>
      <c r="C65" s="35"/>
    </row>
    <row r="66" spans="1:3" x14ac:dyDescent="0.3">
      <c r="A66" s="2" t="s">
        <v>20</v>
      </c>
      <c r="B66" s="36">
        <v>130743.81</v>
      </c>
      <c r="C66" s="35"/>
    </row>
    <row r="67" spans="1:3" x14ac:dyDescent="0.3">
      <c r="A67" s="2" t="s">
        <v>83</v>
      </c>
      <c r="B67" s="36">
        <v>82796.58</v>
      </c>
      <c r="C67" s="35"/>
    </row>
    <row r="68" spans="1:3" x14ac:dyDescent="0.3">
      <c r="A68" s="2" t="s">
        <v>30</v>
      </c>
      <c r="B68" s="36">
        <v>107899.13</v>
      </c>
      <c r="C68" s="35"/>
    </row>
    <row r="69" spans="1:3" x14ac:dyDescent="0.3">
      <c r="A69" s="2" t="s">
        <v>85</v>
      </c>
      <c r="B69" s="36">
        <v>39483.760000000002</v>
      </c>
      <c r="C69" s="35"/>
    </row>
    <row r="70" spans="1:3" x14ac:dyDescent="0.3">
      <c r="A70" s="2" t="s">
        <v>95</v>
      </c>
      <c r="B70" s="36">
        <v>59491.47</v>
      </c>
      <c r="C70" s="35"/>
    </row>
    <row r="71" spans="1:3" x14ac:dyDescent="0.3">
      <c r="A71" s="2" t="s">
        <v>96</v>
      </c>
      <c r="B71" s="36">
        <v>61548.04</v>
      </c>
      <c r="C71" s="35"/>
    </row>
    <row r="72" spans="1:3" x14ac:dyDescent="0.3">
      <c r="A72" s="2" t="s">
        <v>97</v>
      </c>
      <c r="B72" s="36">
        <v>71636.62</v>
      </c>
      <c r="C72" s="35"/>
    </row>
    <row r="73" spans="1:3" x14ac:dyDescent="0.3">
      <c r="A73" s="2" t="s">
        <v>112</v>
      </c>
      <c r="B73" s="36">
        <v>122912.37</v>
      </c>
      <c r="C73" s="35"/>
    </row>
    <row r="74" spans="1:3" x14ac:dyDescent="0.3">
      <c r="A74" s="2" t="s">
        <v>115</v>
      </c>
      <c r="B74" s="36">
        <v>62774.39</v>
      </c>
      <c r="C74" s="35"/>
    </row>
    <row r="75" spans="1:3" x14ac:dyDescent="0.3">
      <c r="A75" s="2" t="s">
        <v>116</v>
      </c>
      <c r="B75" s="36">
        <v>80944.33</v>
      </c>
      <c r="C75" s="35"/>
    </row>
    <row r="76" spans="1:3" x14ac:dyDescent="0.3">
      <c r="A76" s="2" t="s">
        <v>117</v>
      </c>
      <c r="B76" s="36">
        <v>307119.24</v>
      </c>
      <c r="C76" s="35"/>
    </row>
    <row r="77" spans="1:3" x14ac:dyDescent="0.3">
      <c r="A77" s="2" t="s">
        <v>118</v>
      </c>
      <c r="B77" s="36">
        <v>39934.199999999997</v>
      </c>
      <c r="C77" s="35"/>
    </row>
    <row r="78" spans="1:3" x14ac:dyDescent="0.3">
      <c r="A78" s="2" t="s">
        <v>64</v>
      </c>
      <c r="B78" s="36">
        <v>65420.26</v>
      </c>
      <c r="C78" s="35"/>
    </row>
    <row r="79" spans="1:3" x14ac:dyDescent="0.3">
      <c r="A79" s="2" t="s">
        <v>65</v>
      </c>
      <c r="B79" s="36">
        <v>290497.21000000002</v>
      </c>
      <c r="C79" s="35"/>
    </row>
    <row r="80" spans="1:3" x14ac:dyDescent="0.3">
      <c r="A80" s="2" t="s">
        <v>66</v>
      </c>
      <c r="B80" s="36">
        <v>234306.52</v>
      </c>
      <c r="C80" s="35"/>
    </row>
    <row r="81" spans="1:3" x14ac:dyDescent="0.3">
      <c r="A81" s="2" t="s">
        <v>67</v>
      </c>
      <c r="B81" s="36">
        <v>67487.22</v>
      </c>
      <c r="C81" s="35"/>
    </row>
    <row r="82" spans="1:3" x14ac:dyDescent="0.3">
      <c r="A82" s="2" t="s">
        <v>68</v>
      </c>
      <c r="B82" s="36">
        <v>30945.75</v>
      </c>
      <c r="C82" s="35"/>
    </row>
    <row r="83" spans="1:3" x14ac:dyDescent="0.3">
      <c r="A83" s="2" t="s">
        <v>69</v>
      </c>
      <c r="B83" s="36">
        <v>280020.17</v>
      </c>
      <c r="C83" s="35"/>
    </row>
    <row r="84" spans="1:3" x14ac:dyDescent="0.3">
      <c r="A84" s="2" t="s">
        <v>94</v>
      </c>
      <c r="B84" s="36">
        <v>57776.13</v>
      </c>
      <c r="C84" s="35"/>
    </row>
    <row r="85" spans="1:3" x14ac:dyDescent="0.3">
      <c r="A85" s="2" t="s">
        <v>70</v>
      </c>
      <c r="B85" s="36">
        <v>120590.17</v>
      </c>
      <c r="C85" s="35"/>
    </row>
    <row r="86" spans="1:3" x14ac:dyDescent="0.3">
      <c r="A86" s="2" t="s">
        <v>86</v>
      </c>
      <c r="B86" s="36">
        <v>316042.96000000002</v>
      </c>
      <c r="C86" s="35"/>
    </row>
    <row r="87" spans="1:3" x14ac:dyDescent="0.3">
      <c r="A87" s="2" t="s">
        <v>87</v>
      </c>
      <c r="B87" s="36">
        <v>174648.53</v>
      </c>
      <c r="C87" s="35"/>
    </row>
    <row r="88" spans="1:3" x14ac:dyDescent="0.3">
      <c r="A88" s="2" t="s">
        <v>88</v>
      </c>
      <c r="B88" s="36">
        <v>126179.1</v>
      </c>
      <c r="C88" s="35"/>
    </row>
    <row r="89" spans="1:3" x14ac:dyDescent="0.3">
      <c r="A89" s="2" t="s">
        <v>89</v>
      </c>
      <c r="B89" s="36">
        <v>270337.90000000002</v>
      </c>
      <c r="C89" s="35"/>
    </row>
    <row r="90" spans="1:3" x14ac:dyDescent="0.3">
      <c r="A90" s="2" t="s">
        <v>90</v>
      </c>
      <c r="B90" s="36">
        <v>452170.89</v>
      </c>
      <c r="C90" s="35"/>
    </row>
    <row r="91" spans="1:3" x14ac:dyDescent="0.3">
      <c r="A91" s="2" t="s">
        <v>91</v>
      </c>
      <c r="B91" s="36">
        <v>141796.79999999999</v>
      </c>
      <c r="C91" s="35"/>
    </row>
    <row r="92" spans="1:3" x14ac:dyDescent="0.3">
      <c r="A92" s="2" t="s">
        <v>92</v>
      </c>
      <c r="B92" s="36">
        <v>113095.84</v>
      </c>
      <c r="C92" s="35"/>
    </row>
    <row r="93" spans="1:3" x14ac:dyDescent="0.3">
      <c r="A93" s="2" t="s">
        <v>93</v>
      </c>
      <c r="B93" s="36">
        <v>83773.509999999995</v>
      </c>
      <c r="C93" s="35"/>
    </row>
    <row r="94" spans="1:3" x14ac:dyDescent="0.3">
      <c r="A94" s="2" t="s">
        <v>98</v>
      </c>
      <c r="B94" s="36">
        <v>230202.61</v>
      </c>
      <c r="C94" s="35"/>
    </row>
    <row r="95" spans="1:3" x14ac:dyDescent="0.3">
      <c r="A95" s="2" t="s">
        <v>99</v>
      </c>
      <c r="B95" s="36">
        <v>717957.28</v>
      </c>
      <c r="C95" s="35"/>
    </row>
    <row r="96" spans="1:3" x14ac:dyDescent="0.3">
      <c r="A96" s="2" t="s">
        <v>100</v>
      </c>
      <c r="B96" s="36">
        <v>46121.16</v>
      </c>
      <c r="C96" s="35"/>
    </row>
    <row r="97" spans="1:3" x14ac:dyDescent="0.3">
      <c r="A97" s="2" t="s">
        <v>101</v>
      </c>
      <c r="B97" s="36">
        <v>129417.54</v>
      </c>
      <c r="C97" s="35"/>
    </row>
    <row r="98" spans="1:3" x14ac:dyDescent="0.3">
      <c r="A98" s="2" t="s">
        <v>102</v>
      </c>
      <c r="B98" s="36">
        <v>51631.16</v>
      </c>
      <c r="C98" s="35"/>
    </row>
    <row r="99" spans="1:3" x14ac:dyDescent="0.3">
      <c r="A99" s="2" t="s">
        <v>103</v>
      </c>
      <c r="B99" s="36">
        <v>54935.98</v>
      </c>
      <c r="C99" s="35"/>
    </row>
    <row r="100" spans="1:3" x14ac:dyDescent="0.3">
      <c r="A100" s="2" t="s">
        <v>114</v>
      </c>
      <c r="B100" s="36">
        <v>43567.26</v>
      </c>
      <c r="C100" s="35"/>
    </row>
    <row r="101" spans="1:3" x14ac:dyDescent="0.3">
      <c r="A101" s="2" t="s">
        <v>104</v>
      </c>
      <c r="B101" s="36">
        <v>121331.5</v>
      </c>
      <c r="C101" s="35"/>
    </row>
    <row r="102" spans="1:3" x14ac:dyDescent="0.3">
      <c r="A102" s="2" t="s">
        <v>105</v>
      </c>
      <c r="B102" s="36">
        <v>32219.98</v>
      </c>
      <c r="C102" s="35"/>
    </row>
    <row r="103" spans="1:3" x14ac:dyDescent="0.3">
      <c r="A103" s="2" t="s">
        <v>106</v>
      </c>
      <c r="B103" s="36">
        <v>72587.710000000006</v>
      </c>
      <c r="C103" s="35"/>
    </row>
    <row r="104" spans="1:3" x14ac:dyDescent="0.3">
      <c r="A104" s="2" t="s">
        <v>107</v>
      </c>
      <c r="B104" s="36">
        <v>221235.52</v>
      </c>
      <c r="C104" s="35"/>
    </row>
    <row r="105" spans="1:3" x14ac:dyDescent="0.3">
      <c r="A105" s="2" t="s">
        <v>108</v>
      </c>
      <c r="B105" s="36">
        <v>55404.41</v>
      </c>
      <c r="C105" s="35"/>
    </row>
    <row r="106" spans="1:3" x14ac:dyDescent="0.3">
      <c r="A106" s="2" t="s">
        <v>109</v>
      </c>
      <c r="B106" s="36">
        <v>260076.67</v>
      </c>
      <c r="C106" s="35"/>
    </row>
    <row r="107" spans="1:3" x14ac:dyDescent="0.3">
      <c r="A107" s="2" t="s">
        <v>110</v>
      </c>
      <c r="B107" s="36">
        <v>301413.37</v>
      </c>
      <c r="C107" s="35"/>
    </row>
    <row r="108" spans="1:3" x14ac:dyDescent="0.3">
      <c r="A108" s="2" t="s">
        <v>111</v>
      </c>
      <c r="B108" s="36">
        <v>918644.02</v>
      </c>
      <c r="C108" s="35"/>
    </row>
    <row r="109" spans="1:3" x14ac:dyDescent="0.3">
      <c r="A109" s="2" t="s">
        <v>113</v>
      </c>
      <c r="B109" s="36">
        <v>298538.96000000002</v>
      </c>
      <c r="C109" s="35"/>
    </row>
    <row r="110" spans="1:3" x14ac:dyDescent="0.3">
      <c r="B110" s="33"/>
      <c r="C110" s="33"/>
    </row>
    <row r="111" spans="1:3" x14ac:dyDescent="0.3">
      <c r="B111" s="33"/>
      <c r="C111" s="33"/>
    </row>
  </sheetData>
  <sheetProtection algorithmName="SHA-512" hashValue="5N6zY9gPbR3Ji7W3miOqBYnrPvkJY+UuPo+aFiQ7qFIlS8VDvCp36FQHJDZXinzZnoPEsvz4h1puPWO14YWoHQ==" saltValue="nP9rm3+tIIVSfm/Atjdwwg==" spinCount="100000" sheet="1" objects="1" scenarios="1"/>
  <autoFilter ref="A1:B109"/>
  <sortState ref="A2:B109">
    <sortCondition ref="A2:A10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showGridLines="0" zoomScaleNormal="100" zoomScaleSheetLayoutView="75" workbookViewId="0">
      <selection activeCell="B16" sqref="B16"/>
    </sheetView>
  </sheetViews>
  <sheetFormatPr defaultColWidth="8.77734375" defaultRowHeight="13.8" x14ac:dyDescent="0.3"/>
  <cols>
    <col min="1" max="1" width="2.77734375" style="38" customWidth="1"/>
    <col min="2" max="2" width="85.77734375" style="38" customWidth="1"/>
    <col min="3" max="16384" width="8.77734375" style="38"/>
  </cols>
  <sheetData>
    <row r="1" spans="1:2" x14ac:dyDescent="0.3">
      <c r="A1" s="37"/>
    </row>
    <row r="2" spans="1:2" s="40" customFormat="1" ht="20.100000000000001" customHeight="1" thickBot="1" x14ac:dyDescent="0.35">
      <c r="A2" s="39" t="s">
        <v>123</v>
      </c>
      <c r="B2" s="39"/>
    </row>
    <row r="3" spans="1:2" s="40" customFormat="1" ht="13.2" x14ac:dyDescent="0.3">
      <c r="A3" s="41"/>
    </row>
    <row r="4" spans="1:2" s="40" customFormat="1" ht="13.2" x14ac:dyDescent="0.3">
      <c r="A4" s="41" t="s">
        <v>124</v>
      </c>
      <c r="B4" s="48" t="s">
        <v>132</v>
      </c>
    </row>
    <row r="5" spans="1:2" s="40" customFormat="1" ht="7.05" customHeight="1" x14ac:dyDescent="0.3">
      <c r="A5" s="41"/>
    </row>
    <row r="6" spans="1:2" s="40" customFormat="1" ht="66" x14ac:dyDescent="0.3">
      <c r="A6" s="41"/>
      <c r="B6" s="42" t="s">
        <v>134</v>
      </c>
    </row>
    <row r="7" spans="1:2" s="40" customFormat="1" ht="7.05" customHeight="1" x14ac:dyDescent="0.3">
      <c r="A7" s="41"/>
    </row>
    <row r="8" spans="1:2" s="40" customFormat="1" ht="26.4" x14ac:dyDescent="0.3">
      <c r="A8" s="41"/>
      <c r="B8" s="42" t="s">
        <v>133</v>
      </c>
    </row>
    <row r="9" spans="1:2" s="40" customFormat="1" ht="25.05" customHeight="1" x14ac:dyDescent="0.3">
      <c r="A9" s="41"/>
    </row>
    <row r="10" spans="1:2" s="40" customFormat="1" ht="13.2" x14ac:dyDescent="0.3">
      <c r="A10" s="41" t="s">
        <v>125</v>
      </c>
      <c r="B10" s="48" t="s">
        <v>131</v>
      </c>
    </row>
    <row r="11" spans="1:2" s="40" customFormat="1" ht="7.05" customHeight="1" x14ac:dyDescent="0.3">
      <c r="A11" s="41"/>
    </row>
    <row r="12" spans="1:2" s="40" customFormat="1" ht="52.8" x14ac:dyDescent="0.3">
      <c r="A12" s="41"/>
      <c r="B12" s="42" t="s">
        <v>135</v>
      </c>
    </row>
  </sheetData>
  <sheetProtection algorithmName="SHA-512" hashValue="OL/jwaoESNzLciQsdUAWmpdWtHV5EL9e/y+pa12bQ79pkbtsGa5mk6Q5STzx4UtpZvv7tGTb+aMCMT4WoBeb0w==" saltValue="gCveJDZBRbmKSWOAEnm71g==" spinCount="100000" sheet="1" objects="1" scenarios="1"/>
  <printOptions horizontalCentered="1"/>
  <pageMargins left="0.59055118110236227" right="0.59055118110236227" top="1.3779527559055118" bottom="0.98425196850393704" header="0.39370078740157483" footer="0.39370078740157483"/>
  <pageSetup paperSize="9" scale="97" orientation="portrait" r:id="rId1"/>
  <headerFooter scaleWithDoc="0">
    <oddHeader>&amp;L&amp;G&amp;R&amp;G</oddHeader>
    <oddFooter>&amp;L&amp;G&amp;R&amp;P/&amp;N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G63"/>
  <sheetViews>
    <sheetView showGridLines="0" tabSelected="1" zoomScaleNormal="100" zoomScalePageLayoutView="58" workbookViewId="0"/>
  </sheetViews>
  <sheetFormatPr defaultColWidth="8.77734375" defaultRowHeight="13.8" x14ac:dyDescent="0.25"/>
  <cols>
    <col min="1" max="1" width="4.77734375" style="10" customWidth="1"/>
    <col min="2" max="2" width="2.44140625" style="10" customWidth="1"/>
    <col min="3" max="3" width="1.44140625" style="10" customWidth="1"/>
    <col min="4" max="4" width="9.77734375" style="10" customWidth="1"/>
    <col min="5" max="5" width="52.77734375" style="10" customWidth="1"/>
    <col min="6" max="6" width="18.77734375" style="14" customWidth="1"/>
    <col min="7" max="16384" width="8.77734375" style="10"/>
  </cols>
  <sheetData>
    <row r="1" spans="1:7" s="6" customFormat="1" ht="25.8" customHeight="1" x14ac:dyDescent="0.3">
      <c r="A1" s="4" t="s">
        <v>120</v>
      </c>
      <c r="B1" s="4"/>
      <c r="C1" s="4"/>
      <c r="D1" s="4"/>
      <c r="E1" s="4"/>
      <c r="F1" s="4"/>
      <c r="G1" s="5"/>
    </row>
    <row r="2" spans="1:7" s="20" customFormat="1" ht="8.1" customHeight="1" x14ac:dyDescent="0.25">
      <c r="A2" s="18"/>
      <c r="B2" s="18"/>
      <c r="C2" s="18"/>
      <c r="D2" s="18"/>
      <c r="E2" s="19"/>
    </row>
    <row r="3" spans="1:7" ht="39.6" customHeight="1" x14ac:dyDescent="0.25">
      <c r="A3" s="65" t="s">
        <v>137</v>
      </c>
      <c r="B3" s="65"/>
      <c r="C3" s="65"/>
      <c r="D3" s="65"/>
      <c r="E3" s="65"/>
      <c r="F3" s="65"/>
      <c r="G3" s="9"/>
    </row>
    <row r="4" spans="1:7" ht="12" customHeight="1" x14ac:dyDescent="0.25">
      <c r="A4" s="11"/>
      <c r="B4" s="11"/>
      <c r="C4" s="11"/>
      <c r="D4" s="11"/>
      <c r="E4" s="11"/>
      <c r="F4" s="8"/>
      <c r="G4" s="9"/>
    </row>
    <row r="5" spans="1:7" s="23" customFormat="1" ht="16.2" customHeight="1" thickBot="1" x14ac:dyDescent="0.35">
      <c r="A5" s="21" t="s">
        <v>73</v>
      </c>
      <c r="B5" s="21"/>
      <c r="C5" s="21"/>
      <c r="D5" s="21"/>
      <c r="E5" s="22"/>
      <c r="F5" s="22"/>
    </row>
    <row r="6" spans="1:7" ht="7.95" customHeight="1" x14ac:dyDescent="0.25">
      <c r="A6" s="9"/>
      <c r="B6" s="9"/>
      <c r="C6" s="9"/>
      <c r="D6" s="9"/>
      <c r="E6" s="9"/>
      <c r="F6" s="8"/>
      <c r="G6" s="9"/>
    </row>
    <row r="7" spans="1:7" s="17" customFormat="1" ht="19.95" customHeight="1" x14ac:dyDescent="0.3">
      <c r="A7" s="15" t="s">
        <v>72</v>
      </c>
      <c r="B7" s="15"/>
      <c r="C7" s="15"/>
      <c r="D7" s="15"/>
      <c r="E7" s="61"/>
      <c r="F7" s="62"/>
      <c r="G7" s="16"/>
    </row>
    <row r="8" spans="1:7" ht="7.95" customHeight="1" x14ac:dyDescent="0.25">
      <c r="A8" s="9"/>
      <c r="B8" s="9"/>
      <c r="C8" s="9"/>
      <c r="D8" s="9"/>
      <c r="E8" s="9"/>
      <c r="F8" s="8"/>
      <c r="G8" s="9"/>
    </row>
    <row r="9" spans="1:7" ht="15" customHeight="1" x14ac:dyDescent="0.25">
      <c r="A9" s="44" t="s">
        <v>0</v>
      </c>
      <c r="B9" s="44"/>
      <c r="C9" s="44"/>
      <c r="D9" s="44"/>
      <c r="E9" s="45"/>
      <c r="F9" s="3"/>
      <c r="G9" s="9"/>
    </row>
    <row r="10" spans="1:7" ht="12" customHeight="1" x14ac:dyDescent="0.25">
      <c r="A10" s="9"/>
      <c r="B10" s="9"/>
      <c r="C10" s="9"/>
      <c r="D10" s="9"/>
      <c r="E10" s="9"/>
      <c r="F10" s="8"/>
      <c r="G10" s="9"/>
    </row>
    <row r="11" spans="1:7" s="23" customFormat="1" ht="16.2" customHeight="1" thickBot="1" x14ac:dyDescent="0.35">
      <c r="A11" s="21" t="s">
        <v>74</v>
      </c>
      <c r="B11" s="21"/>
      <c r="C11" s="21"/>
      <c r="D11" s="21"/>
      <c r="E11" s="22"/>
      <c r="F11" s="22"/>
    </row>
    <row r="12" spans="1:7" ht="7.95" customHeight="1" thickBot="1" x14ac:dyDescent="0.3">
      <c r="A12" s="9"/>
      <c r="B12" s="9"/>
      <c r="C12" s="9"/>
      <c r="D12" s="9"/>
      <c r="E12" s="9"/>
      <c r="F12" s="8"/>
      <c r="G12" s="9"/>
    </row>
    <row r="13" spans="1:7" ht="15" customHeight="1" thickBot="1" x14ac:dyDescent="0.3">
      <c r="A13" s="46" t="s">
        <v>75</v>
      </c>
      <c r="B13" s="46"/>
      <c r="C13" s="46"/>
      <c r="D13" s="46"/>
      <c r="E13" s="47"/>
      <c r="F13" s="13" t="e">
        <f>VLOOKUP(E7,Taules!A:B,2,1)</f>
        <v>#N/A</v>
      </c>
      <c r="G13" s="9"/>
    </row>
    <row r="14" spans="1:7" ht="12" customHeight="1" x14ac:dyDescent="0.25">
      <c r="A14" s="9"/>
      <c r="B14" s="9"/>
      <c r="C14" s="9"/>
      <c r="D14" s="9"/>
      <c r="E14" s="9"/>
      <c r="F14" s="8"/>
      <c r="G14" s="9"/>
    </row>
    <row r="15" spans="1:7" ht="16.2" customHeight="1" x14ac:dyDescent="0.25">
      <c r="A15" s="24" t="s">
        <v>79</v>
      </c>
      <c r="B15" s="24"/>
      <c r="C15" s="24"/>
      <c r="D15" s="24"/>
      <c r="E15" s="12"/>
      <c r="F15" s="43"/>
      <c r="G15" s="9"/>
    </row>
    <row r="16" spans="1:7" ht="7.95" customHeight="1" thickBot="1" x14ac:dyDescent="0.3">
      <c r="A16" s="9"/>
      <c r="B16" s="9"/>
      <c r="C16" s="9"/>
      <c r="D16" s="9"/>
      <c r="E16" s="9"/>
      <c r="F16" s="8"/>
      <c r="G16" s="9"/>
    </row>
    <row r="17" spans="2:7" s="27" customFormat="1" ht="12" thickBot="1" x14ac:dyDescent="0.25">
      <c r="B17" s="28"/>
      <c r="D17" s="25" t="s">
        <v>127</v>
      </c>
      <c r="F17" s="26"/>
      <c r="G17" s="25"/>
    </row>
    <row r="18" spans="2:7" s="27" customFormat="1" ht="3" customHeight="1" thickBot="1" x14ac:dyDescent="0.25">
      <c r="F18" s="26"/>
      <c r="G18" s="25"/>
    </row>
    <row r="19" spans="2:7" s="27" customFormat="1" ht="12" thickBot="1" x14ac:dyDescent="0.25">
      <c r="B19" s="28"/>
      <c r="D19" s="25" t="s">
        <v>128</v>
      </c>
      <c r="F19" s="26"/>
      <c r="G19" s="25"/>
    </row>
    <row r="20" spans="2:7" s="27" customFormat="1" ht="3" customHeight="1" thickBot="1" x14ac:dyDescent="0.25">
      <c r="F20" s="26"/>
      <c r="G20" s="25"/>
    </row>
    <row r="21" spans="2:7" s="27" customFormat="1" ht="12" thickBot="1" x14ac:dyDescent="0.25">
      <c r="B21" s="28"/>
      <c r="D21" s="25" t="s">
        <v>129</v>
      </c>
      <c r="F21" s="26"/>
      <c r="G21" s="25"/>
    </row>
    <row r="22" spans="2:7" s="27" customFormat="1" ht="3" customHeight="1" thickBot="1" x14ac:dyDescent="0.25">
      <c r="F22" s="26"/>
      <c r="G22" s="25"/>
    </row>
    <row r="23" spans="2:7" s="27" customFormat="1" ht="12" thickBot="1" x14ac:dyDescent="0.25">
      <c r="B23" s="28"/>
      <c r="D23" s="25" t="s">
        <v>130</v>
      </c>
      <c r="F23" s="26"/>
      <c r="G23" s="25"/>
    </row>
    <row r="24" spans="2:7" s="27" customFormat="1" ht="3" customHeight="1" thickBot="1" x14ac:dyDescent="0.25">
      <c r="F24" s="26"/>
      <c r="G24" s="25"/>
    </row>
    <row r="25" spans="2:7" s="27" customFormat="1" ht="12" thickBot="1" x14ac:dyDescent="0.25">
      <c r="B25" s="28"/>
      <c r="D25" s="25" t="s">
        <v>76</v>
      </c>
      <c r="F25" s="26"/>
      <c r="G25" s="25"/>
    </row>
    <row r="26" spans="2:7" s="27" customFormat="1" ht="3" customHeight="1" thickBot="1" x14ac:dyDescent="0.25">
      <c r="F26" s="26"/>
      <c r="G26" s="25"/>
    </row>
    <row r="27" spans="2:7" s="27" customFormat="1" ht="12" thickBot="1" x14ac:dyDescent="0.25">
      <c r="B27" s="28"/>
      <c r="D27" s="25" t="s">
        <v>77</v>
      </c>
      <c r="F27" s="26"/>
      <c r="G27" s="25"/>
    </row>
    <row r="28" spans="2:7" s="27" customFormat="1" ht="3" customHeight="1" thickBot="1" x14ac:dyDescent="0.25">
      <c r="F28" s="26"/>
      <c r="G28" s="25"/>
    </row>
    <row r="29" spans="2:7" s="27" customFormat="1" ht="12" thickBot="1" x14ac:dyDescent="0.25">
      <c r="B29" s="28"/>
      <c r="D29" s="25" t="s">
        <v>78</v>
      </c>
      <c r="F29" s="26"/>
      <c r="G29" s="25"/>
    </row>
    <row r="30" spans="2:7" s="27" customFormat="1" ht="3" customHeight="1" thickBot="1" x14ac:dyDescent="0.25">
      <c r="F30" s="26"/>
      <c r="G30" s="25"/>
    </row>
    <row r="31" spans="2:7" s="27" customFormat="1" ht="12" customHeight="1" thickBot="1" x14ac:dyDescent="0.25">
      <c r="B31" s="28"/>
      <c r="D31" s="27" t="s">
        <v>126</v>
      </c>
      <c r="F31" s="26"/>
      <c r="G31" s="25"/>
    </row>
    <row r="32" spans="2:7" s="27" customFormat="1" ht="3" customHeight="1" thickBot="1" x14ac:dyDescent="0.25">
      <c r="F32" s="26"/>
      <c r="G32" s="25"/>
    </row>
    <row r="33" spans="1:7" s="27" customFormat="1" ht="12" thickBot="1" x14ac:dyDescent="0.25">
      <c r="B33" s="28"/>
      <c r="D33" s="25" t="s">
        <v>138</v>
      </c>
      <c r="F33" s="26"/>
      <c r="G33" s="25"/>
    </row>
    <row r="34" spans="1:7" s="27" customFormat="1" ht="3" customHeight="1" thickBot="1" x14ac:dyDescent="0.25">
      <c r="F34" s="26"/>
      <c r="G34" s="25"/>
    </row>
    <row r="35" spans="1:7" s="27" customFormat="1" ht="12" thickBot="1" x14ac:dyDescent="0.25">
      <c r="B35" s="28"/>
      <c r="D35" s="25" t="s">
        <v>139</v>
      </c>
      <c r="F35" s="26"/>
      <c r="G35" s="25"/>
    </row>
    <row r="36" spans="1:7" ht="12" customHeight="1" x14ac:dyDescent="0.25">
      <c r="A36" s="7"/>
      <c r="B36" s="7"/>
      <c r="C36" s="7"/>
      <c r="D36" s="7"/>
      <c r="E36" s="9"/>
      <c r="F36" s="8"/>
      <c r="G36" s="9"/>
    </row>
    <row r="37" spans="1:7" ht="16.2" customHeight="1" x14ac:dyDescent="0.25">
      <c r="A37" s="24" t="s">
        <v>122</v>
      </c>
      <c r="B37" s="24"/>
      <c r="C37" s="24"/>
      <c r="D37" s="24"/>
      <c r="E37" s="12"/>
      <c r="F37" s="43"/>
      <c r="G37" s="9"/>
    </row>
    <row r="38" spans="1:7" ht="7.95" customHeight="1" thickBot="1" x14ac:dyDescent="0.3">
      <c r="A38" s="9"/>
      <c r="B38" s="9"/>
      <c r="C38" s="9"/>
      <c r="D38" s="9"/>
      <c r="E38" s="9"/>
      <c r="F38" s="8"/>
      <c r="G38" s="9"/>
    </row>
    <row r="39" spans="1:7" s="27" customFormat="1" ht="12" thickBot="1" x14ac:dyDescent="0.25">
      <c r="B39" s="28"/>
      <c r="D39" s="25" t="s">
        <v>127</v>
      </c>
      <c r="F39" s="26"/>
      <c r="G39" s="25"/>
    </row>
    <row r="40" spans="1:7" s="27" customFormat="1" ht="3" customHeight="1" thickBot="1" x14ac:dyDescent="0.25">
      <c r="F40" s="26"/>
      <c r="G40" s="25"/>
    </row>
    <row r="41" spans="1:7" s="27" customFormat="1" ht="12" thickBot="1" x14ac:dyDescent="0.25">
      <c r="B41" s="28"/>
      <c r="D41" s="25" t="s">
        <v>128</v>
      </c>
      <c r="F41" s="26"/>
      <c r="G41" s="25"/>
    </row>
    <row r="42" spans="1:7" s="27" customFormat="1" ht="3" customHeight="1" thickBot="1" x14ac:dyDescent="0.25">
      <c r="F42" s="26"/>
      <c r="G42" s="25"/>
    </row>
    <row r="43" spans="1:7" s="27" customFormat="1" ht="12" thickBot="1" x14ac:dyDescent="0.25">
      <c r="B43" s="28"/>
      <c r="D43" s="25" t="s">
        <v>129</v>
      </c>
      <c r="F43" s="26"/>
      <c r="G43" s="25"/>
    </row>
    <row r="44" spans="1:7" s="27" customFormat="1" ht="3" customHeight="1" thickBot="1" x14ac:dyDescent="0.25">
      <c r="F44" s="26"/>
      <c r="G44" s="25"/>
    </row>
    <row r="45" spans="1:7" s="27" customFormat="1" ht="12" thickBot="1" x14ac:dyDescent="0.25">
      <c r="B45" s="28"/>
      <c r="D45" s="25" t="s">
        <v>130</v>
      </c>
      <c r="F45" s="26"/>
      <c r="G45" s="25"/>
    </row>
    <row r="46" spans="1:7" s="27" customFormat="1" ht="3" customHeight="1" thickBot="1" x14ac:dyDescent="0.25">
      <c r="F46" s="26"/>
      <c r="G46" s="25"/>
    </row>
    <row r="47" spans="1:7" s="27" customFormat="1" ht="12" thickBot="1" x14ac:dyDescent="0.25">
      <c r="B47" s="28"/>
      <c r="D47" s="25" t="s">
        <v>76</v>
      </c>
      <c r="F47" s="26"/>
      <c r="G47" s="25"/>
    </row>
    <row r="48" spans="1:7" s="27" customFormat="1" ht="3" customHeight="1" thickBot="1" x14ac:dyDescent="0.25">
      <c r="F48" s="26"/>
      <c r="G48" s="25"/>
    </row>
    <row r="49" spans="1:7" s="27" customFormat="1" ht="12" thickBot="1" x14ac:dyDescent="0.25">
      <c r="B49" s="28"/>
      <c r="D49" s="25" t="s">
        <v>77</v>
      </c>
      <c r="F49" s="26"/>
      <c r="G49" s="25"/>
    </row>
    <row r="50" spans="1:7" s="27" customFormat="1" ht="3" customHeight="1" thickBot="1" x14ac:dyDescent="0.25">
      <c r="F50" s="26"/>
      <c r="G50" s="25"/>
    </row>
    <row r="51" spans="1:7" s="27" customFormat="1" ht="12" thickBot="1" x14ac:dyDescent="0.25">
      <c r="B51" s="28"/>
      <c r="D51" s="25" t="s">
        <v>78</v>
      </c>
      <c r="F51" s="26"/>
      <c r="G51" s="25"/>
    </row>
    <row r="52" spans="1:7" s="27" customFormat="1" ht="3" customHeight="1" thickBot="1" x14ac:dyDescent="0.25">
      <c r="F52" s="26"/>
      <c r="G52" s="25"/>
    </row>
    <row r="53" spans="1:7" s="27" customFormat="1" ht="12" customHeight="1" thickBot="1" x14ac:dyDescent="0.25">
      <c r="B53" s="28"/>
      <c r="D53" s="27" t="s">
        <v>126</v>
      </c>
      <c r="F53" s="26"/>
      <c r="G53" s="25"/>
    </row>
    <row r="54" spans="1:7" s="27" customFormat="1" ht="3" customHeight="1" thickBot="1" x14ac:dyDescent="0.25">
      <c r="F54" s="26"/>
      <c r="G54" s="25"/>
    </row>
    <row r="55" spans="1:7" s="27" customFormat="1" ht="12" thickBot="1" x14ac:dyDescent="0.25">
      <c r="B55" s="28"/>
      <c r="D55" s="25" t="s">
        <v>138</v>
      </c>
      <c r="F55" s="26"/>
      <c r="G55" s="25"/>
    </row>
    <row r="56" spans="1:7" s="27" customFormat="1" ht="3" customHeight="1" thickBot="1" x14ac:dyDescent="0.25">
      <c r="F56" s="26"/>
      <c r="G56" s="25"/>
    </row>
    <row r="57" spans="1:7" s="27" customFormat="1" ht="12" thickBot="1" x14ac:dyDescent="0.25">
      <c r="B57" s="28"/>
      <c r="D57" s="25" t="s">
        <v>139</v>
      </c>
      <c r="F57" s="26"/>
      <c r="G57" s="25"/>
    </row>
    <row r="58" spans="1:7" ht="12" customHeight="1" thickBot="1" x14ac:dyDescent="0.3">
      <c r="A58" s="9"/>
      <c r="B58" s="9"/>
      <c r="C58" s="9"/>
      <c r="D58" s="9"/>
      <c r="E58" s="9"/>
      <c r="F58" s="8"/>
      <c r="G58" s="9"/>
    </row>
    <row r="59" spans="1:7" ht="15" customHeight="1" thickBot="1" x14ac:dyDescent="0.3">
      <c r="A59" s="63" t="s">
        <v>121</v>
      </c>
      <c r="B59" s="63"/>
      <c r="C59" s="63"/>
      <c r="D59" s="63"/>
      <c r="E59" s="63"/>
      <c r="F59" s="13" t="e">
        <f>F13</f>
        <v>#N/A</v>
      </c>
      <c r="G59" s="9"/>
    </row>
    <row r="60" spans="1:7" ht="15" customHeight="1" x14ac:dyDescent="0.25">
      <c r="A60" s="63"/>
      <c r="B60" s="63"/>
      <c r="C60" s="63"/>
      <c r="D60" s="63"/>
      <c r="E60" s="63"/>
      <c r="F60" s="10"/>
      <c r="G60" s="9"/>
    </row>
    <row r="61" spans="1:7" ht="12" customHeight="1" x14ac:dyDescent="0.25">
      <c r="A61" s="29"/>
      <c r="B61" s="29"/>
      <c r="C61" s="29"/>
      <c r="D61" s="29"/>
      <c r="E61" s="30"/>
      <c r="F61" s="31"/>
      <c r="G61" s="9"/>
    </row>
    <row r="62" spans="1:7" ht="15" customHeight="1" x14ac:dyDescent="0.25">
      <c r="A62" s="64" t="s">
        <v>136</v>
      </c>
      <c r="B62" s="64"/>
      <c r="C62" s="64"/>
      <c r="D62" s="64"/>
      <c r="E62" s="64"/>
      <c r="F62" s="49" t="e">
        <f>-F13+F15+F37</f>
        <v>#N/A</v>
      </c>
    </row>
    <row r="63" spans="1:7" ht="15" customHeight="1" x14ac:dyDescent="0.25">
      <c r="A63" s="64"/>
      <c r="B63" s="64"/>
      <c r="C63" s="64"/>
      <c r="D63" s="64"/>
      <c r="E63" s="64"/>
      <c r="F63" s="9"/>
    </row>
  </sheetData>
  <sheetProtection algorithmName="SHA-512" hashValue="9J6xAuDvzowCEJyAw2+X/sPUEXG7tNYHyOddIKdahtkZ67mkaesQ706qV/lc8wl1xRAieGqMEN7UAKEK6sqR/g==" saltValue="4gHMBVGTjTNAadcdmrZSFw==" spinCount="100000" sheet="1" objects="1" scenarios="1"/>
  <mergeCells count="4">
    <mergeCell ref="E7:F7"/>
    <mergeCell ref="A59:E60"/>
    <mergeCell ref="A62:E63"/>
    <mergeCell ref="A3:F3"/>
  </mergeCells>
  <conditionalFormatting sqref="E7 F9 F15">
    <cfRule type="containsBlanks" dxfId="5" priority="22">
      <formula>LEN(TRIM(E7))=0</formula>
    </cfRule>
  </conditionalFormatting>
  <conditionalFormatting sqref="F13">
    <cfRule type="containsErrors" dxfId="4" priority="25" stopIfTrue="1">
      <formula>ISERROR(F13)</formula>
    </cfRule>
  </conditionalFormatting>
  <conditionalFormatting sqref="F59">
    <cfRule type="containsErrors" dxfId="3" priority="26" stopIfTrue="1">
      <formula>ISERROR(F59)</formula>
    </cfRule>
  </conditionalFormatting>
  <conditionalFormatting sqref="F37">
    <cfRule type="containsBlanks" dxfId="2" priority="15">
      <formula>LEN(TRIM(F37))=0</formula>
    </cfRule>
  </conditionalFormatting>
  <conditionalFormatting sqref="F62">
    <cfRule type="containsErrors" dxfId="1" priority="1">
      <formula>ISERROR(F62)</formula>
    </cfRule>
    <cfRule type="containsBlanks" dxfId="0" priority="2">
      <formula>LEN(TRIM(F62))=0</formula>
    </cfRule>
  </conditionalFormatting>
  <dataValidations count="1">
    <dataValidation type="date" allowBlank="1" showInputMessage="1" showErrorMessage="1" prompt="Només accepta dates format número. Exemple 01/01/2023" sqref="F9">
      <formula1>44927</formula1>
      <formula2>47848</formula2>
    </dataValidation>
  </dataValidations>
  <printOptions horizontalCentered="1"/>
  <pageMargins left="0.59055118110236227" right="0.59055118110236227" top="1.1811023622047245" bottom="0.98425196850393704" header="0.39370078740157483" footer="0.39370078740157483"/>
  <pageSetup paperSize="9" orientation="portrait" r:id="rId1"/>
  <headerFooter>
    <oddHeader>&amp;L&amp;G&amp;R&amp;G</oddHeader>
    <oddFooter>&amp;L&amp;G&amp;R&amp;"Arial,Normal"&amp;P/&amp;N</oddFooter>
  </headerFooter>
  <ignoredErrors>
    <ignoredError sqref="F13 F59:F62" evalError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Taules!$D$2:$D$3</xm:f>
          </x14:formula1>
          <xm:sqref>B17 B19 B21 B23 B25 B27 B29 B33 B35 B39 B41 B43 B45 B31 B57 B47:B55</xm:sqref>
        </x14:dataValidation>
        <x14:dataValidation type="list" allowBlank="1" showInputMessage="1" showErrorMessage="1">
          <x14:formula1>
            <xm:f>Taules!$A$2:$A$109</xm:f>
          </x14:formula1>
          <xm:sqref>E7:F7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2</vt:i4>
      </vt:variant>
    </vt:vector>
  </HeadingPairs>
  <TitlesOfParts>
    <vt:vector size="6" baseType="lpstr">
      <vt:lpstr>Ivalua (no tocar)</vt:lpstr>
      <vt:lpstr>Taules</vt:lpstr>
      <vt:lpstr>Instruccions</vt:lpstr>
      <vt:lpstr>Pressupost</vt:lpstr>
      <vt:lpstr>Instruccions!Àrea_d'impressió</vt:lpstr>
      <vt:lpstr>Pressupost!Àrea_d'impressió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Fuente Vázquez, Maria</dc:creator>
  <cp:lastModifiedBy>Molano Aparicio, Isabel</cp:lastModifiedBy>
  <cp:lastPrinted>2023-08-11T08:32:51Z</cp:lastPrinted>
  <dcterms:created xsi:type="dcterms:W3CDTF">2022-01-24T12:33:20Z</dcterms:created>
  <dcterms:modified xsi:type="dcterms:W3CDTF">2023-08-11T12:16:57Z</dcterms:modified>
</cp:coreProperties>
</file>