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rvei_Espais_Naturals_Protegits\SSAEN\Subvencions\2022 - Subvencions PNAiguestortes - PRTR\Documents revisats sol·licitud Aigüestortes\doc beneficiari sollicitud\"/>
    </mc:Choice>
  </mc:AlternateContent>
  <bookViews>
    <workbookView xWindow="-120" yWindow="-120" windowWidth="19320" windowHeight="6590"/>
  </bookViews>
  <sheets>
    <sheet name="Persones juridiques i fisiques" sheetId="1" r:id="rId1"/>
    <sheet name="Ens Locals i Consorcis" sheetId="2" r:id="rId2"/>
    <sheet name="Full1" sheetId="5" state="hidden" r:id="rId3"/>
    <sheet name="Full3" sheetId="3" state="hidden" r:id="rId4"/>
  </sheets>
  <definedNames>
    <definedName name="_xlnm.Print_Area" localSheetId="1">'Ens Locals i Consorcis'!$C$2:$G$35</definedName>
    <definedName name="_xlnm.Print_Area" localSheetId="0">'Persones juridiques i fisiques'!$C$2:$M$46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1" l="1"/>
  <c r="O39" i="1" s="1"/>
  <c r="I25" i="1"/>
  <c r="I16" i="1"/>
  <c r="I10" i="1"/>
  <c r="Q25" i="1" l="1"/>
  <c r="O36" i="1"/>
  <c r="K31" i="2" l="1"/>
  <c r="F14" i="2"/>
  <c r="F10" i="2"/>
  <c r="K15" i="2"/>
  <c r="K22" i="2" s="1"/>
  <c r="F22" i="2" l="1"/>
  <c r="Q19" i="1" l="1"/>
  <c r="K23" i="2" l="1"/>
  <c r="K34" i="2" s="1"/>
</calcChain>
</file>

<file path=xl/sharedStrings.xml><?xml version="1.0" encoding="utf-8"?>
<sst xmlns="http://schemas.openxmlformats.org/spreadsheetml/2006/main" count="98" uniqueCount="70">
  <si>
    <t>Cost calculat segons Tarifa</t>
  </si>
  <si>
    <t>Llistat d'actuacions previstes</t>
  </si>
  <si>
    <t>Llista d'actuacions previstes</t>
  </si>
  <si>
    <t>Hores de dedicació previstes</t>
  </si>
  <si>
    <t>No cal</t>
  </si>
  <si>
    <t>Empresa
de laTarifa i Codi</t>
  </si>
  <si>
    <t>Número treballadors</t>
  </si>
  <si>
    <t>Si</t>
  </si>
  <si>
    <t>%IVA</t>
  </si>
  <si>
    <t>Pressupost</t>
  </si>
  <si>
    <t>http://forestalcatalana.gencat.cat/web/.content/or_organismes/or06_forestal_catalana/documents/fitxers-estatics/ac_13_modif_tarifes.pdf</t>
  </si>
  <si>
    <t>Exemples (a eliminar)</t>
  </si>
  <si>
    <t>IVA ens locals</t>
  </si>
  <si>
    <t>Import Tarifa (l'import ha de ser igual o inferior a la tarifa oficial)</t>
  </si>
  <si>
    <t>Codi pressupost</t>
  </si>
  <si>
    <t>Proveïdor</t>
  </si>
  <si>
    <t>aaa-2022</t>
  </si>
  <si>
    <t>ooo-2022</t>
  </si>
  <si>
    <t>Empresa A</t>
  </si>
  <si>
    <t>ACTUACIÓ 2</t>
  </si>
  <si>
    <t>ACTUACIÓ 1</t>
  </si>
  <si>
    <t>Empresa AAA</t>
  </si>
  <si>
    <t>bbb-2022</t>
  </si>
  <si>
    <t>ccc-2022</t>
  </si>
  <si>
    <t>Empresa BBB</t>
  </si>
  <si>
    <t>Empresa CCC</t>
  </si>
  <si>
    <t>IVA</t>
  </si>
  <si>
    <t xml:space="preserve">
Base imposable</t>
  </si>
  <si>
    <t>iii-2022</t>
  </si>
  <si>
    <t>jjj-2022</t>
  </si>
  <si>
    <t>Empresa B</t>
  </si>
  <si>
    <t>Empresa C</t>
  </si>
  <si>
    <t xml:space="preserve">RECORDATORIS EN RELACIÓ A LA CONFECCIÓ DEL PRESSUPOST </t>
  </si>
  <si>
    <t>1. Les ofertes han de provenir d'empreses que no estiguin vinculades amb la persona beneficiària.</t>
  </si>
  <si>
    <t>2. Les tres ofertes han de provenir d'empreses que no estiguin vinculades en un grau superior al 50% .</t>
  </si>
  <si>
    <t>EXCEL DE SUPORT PER A LA CONFECCIÓ DEL PRESSUPOST
FORMULARI PER A PERSONES JURÍDIQUES I PERSONES FÍSIQUES</t>
  </si>
  <si>
    <t>EXCEL DE SUPORT PER A LA CONFECCIÓ DEL PRESSUPOST
FORMULARI PER A ENS LOCALS I CONSORCIS</t>
  </si>
  <si>
    <t>Pressupost subvencionable</t>
  </si>
  <si>
    <t>Pressupost subvencionable
(IVA no inclòs)</t>
  </si>
  <si>
    <t>FACTURES
L'execució es farà mitjançant procediment de contractació i la justificació amb factures</t>
  </si>
  <si>
    <t>MO059</t>
  </si>
  <si>
    <t>Codi FC*</t>
  </si>
  <si>
    <t>*Enllaç al document de tarifes oficials de Forestal Catalana</t>
  </si>
  <si>
    <t>**Cal calcular el cost de les actuacions en base a les tarifes oficials de FC. En la fase de justificació de la despesa caldrà presentar una Declaració Valorada i acreditar els costos de contractació del personal en nòmina)</t>
  </si>
  <si>
    <t>MITJANS PROPIS
L'execució la farà el propi ens local o consorci amb personal en nòmina, i la justificació presentant una Declaració Valorada conformada segons Tarifes Oficials de Forestal Catalana, SA**</t>
  </si>
  <si>
    <t>Contractació restauració ecosistema degradat</t>
  </si>
  <si>
    <t xml:space="preserve">Contractació compra material </t>
  </si>
  <si>
    <t>Senyalització infraestructures i punts d'interès ambiental</t>
  </si>
  <si>
    <t>Instal·lació senyalització amb personal propi</t>
  </si>
  <si>
    <t>Import</t>
  </si>
  <si>
    <t>Font</t>
  </si>
  <si>
    <t>INGRESSOS PREVISTOS (altres subvencions o ingressos que  genera l'activitat)</t>
  </si>
  <si>
    <t>DESPESES</t>
  </si>
  <si>
    <t>INGRESSOS</t>
  </si>
  <si>
    <t>Altra Subvenció</t>
  </si>
  <si>
    <t>Diputació</t>
  </si>
  <si>
    <t>TOTAL</t>
  </si>
  <si>
    <t>IMPORT SOL·LICITAT***</t>
  </si>
  <si>
    <t>*** Aquest import ha de coincidir amb el que consigneu al formulari de sol·licitud.</t>
  </si>
  <si>
    <t>Veure punt 8 de les bases reguladores (Ordre ACC/154/2022)</t>
  </si>
  <si>
    <t xml:space="preserve">MITJANS PROPIS
L'execució la farà el propi ens local o consorci amb personal en nòmina, i la justificació presentant una Declaració Valorada conformada segons Tarifes Oficials de Forestal Catalana, SA**
</t>
  </si>
  <si>
    <t>*Cal adjuntar 3 ofertes econòmiques de 3 empreses o professionals autònoms diferents per cada actuació que es contractarà. El sol·licitant de la subvencio podrà contractar l'empresa o professional que vulgui, però la confecció del pressupost s'ha de fer en base a l'oferta més econòmica de les 3 rebudes</t>
  </si>
  <si>
    <t>FACTURES
L'execució es farà contractant empreses o professionals i la justificació amb factures i comprovants de pagament*</t>
  </si>
  <si>
    <t>Import Tarifa***</t>
  </si>
  <si>
    <t>**** Aquest import ha de coincidir amb el que consigneu al formulari de sol·licitud.</t>
  </si>
  <si>
    <t xml:space="preserve">***Enllaç al document de tarifes oficials de Forestal Catalana </t>
  </si>
  <si>
    <t>IMPORT SOL·LICITAT****</t>
  </si>
  <si>
    <t>Total Factures</t>
  </si>
  <si>
    <t>Total Mitjans Propis</t>
  </si>
  <si>
    <t>Pressupost subvencionable
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</si>
</sst>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3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1" fillId="0" borderId="9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4" fontId="3" fillId="0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/>
      <protection locked="0"/>
    </xf>
    <xf numFmtId="4" fontId="3" fillId="0" borderId="2" xfId="0" applyNumberFormat="1" applyFont="1" applyFill="1" applyBorder="1" applyAlignment="1" applyProtection="1">
      <alignment horizontal="center"/>
      <protection locked="0"/>
    </xf>
    <xf numFmtId="9" fontId="0" fillId="0" borderId="0" xfId="0" applyNumberFormat="1"/>
    <xf numFmtId="0" fontId="0" fillId="0" borderId="0" xfId="0" applyAlignment="1">
      <alignment horizontal="center"/>
    </xf>
    <xf numFmtId="0" fontId="10" fillId="0" borderId="0" xfId="1"/>
    <xf numFmtId="0" fontId="10" fillId="0" borderId="0" xfId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4" fontId="1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8" xfId="0" applyFont="1" applyBorder="1" applyProtection="1">
      <protection locked="0"/>
    </xf>
    <xf numFmtId="4" fontId="3" fillId="0" borderId="6" xfId="0" applyNumberFormat="1" applyFont="1" applyFill="1" applyBorder="1" applyAlignment="1" applyProtection="1">
      <alignment horizontal="center"/>
      <protection locked="0"/>
    </xf>
    <xf numFmtId="4" fontId="8" fillId="0" borderId="7" xfId="0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Protection="1">
      <protection locked="0"/>
    </xf>
    <xf numFmtId="4" fontId="8" fillId="0" borderId="6" xfId="0" applyNumberFormat="1" applyFont="1" applyFill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6" fillId="0" borderId="9" xfId="0" applyFont="1" applyFill="1" applyBorder="1" applyProtection="1">
      <protection locked="0"/>
    </xf>
    <xf numFmtId="4" fontId="8" fillId="0" borderId="12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4" fontId="3" fillId="0" borderId="8" xfId="0" applyNumberFormat="1" applyFont="1" applyFill="1" applyBorder="1" applyAlignment="1" applyProtection="1">
      <alignment horizontal="center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4" fontId="3" fillId="0" borderId="5" xfId="0" applyNumberFormat="1" applyFont="1" applyFill="1" applyBorder="1" applyAlignment="1" applyProtection="1">
      <alignment horizontal="center"/>
      <protection locked="0"/>
    </xf>
    <xf numFmtId="4" fontId="3" fillId="0" borderId="7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4" fontId="11" fillId="0" borderId="12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/>
    </xf>
    <xf numFmtId="4" fontId="8" fillId="0" borderId="7" xfId="0" applyNumberFormat="1" applyFont="1" applyFill="1" applyBorder="1" applyAlignment="1" applyProtection="1">
      <alignment horizontal="center"/>
    </xf>
    <xf numFmtId="4" fontId="8" fillId="0" borderId="6" xfId="0" applyNumberFormat="1" applyFont="1" applyFill="1" applyBorder="1" applyAlignment="1" applyProtection="1">
      <alignment horizontal="center"/>
    </xf>
    <xf numFmtId="4" fontId="8" fillId="0" borderId="12" xfId="0" applyNumberFormat="1" applyFont="1" applyFill="1" applyBorder="1" applyAlignment="1" applyProtection="1">
      <alignment horizontal="center"/>
    </xf>
    <xf numFmtId="0" fontId="11" fillId="7" borderId="14" xfId="0" applyFont="1" applyFill="1" applyBorder="1" applyAlignment="1" applyProtection="1">
      <alignment horizontal="center"/>
      <protection locked="0"/>
    </xf>
    <xf numFmtId="4" fontId="11" fillId="7" borderId="14" xfId="0" applyNumberFormat="1" applyFont="1" applyFill="1" applyBorder="1" applyAlignment="1" applyProtection="1">
      <alignment horizontal="center"/>
      <protection locked="0"/>
    </xf>
    <xf numFmtId="4" fontId="11" fillId="7" borderId="24" xfId="0" applyNumberFormat="1" applyFont="1" applyFill="1" applyBorder="1" applyAlignment="1" applyProtection="1">
      <alignment horizontal="center"/>
      <protection locked="0"/>
    </xf>
    <xf numFmtId="0" fontId="11" fillId="7" borderId="1" xfId="0" applyFont="1" applyFill="1" applyBorder="1" applyAlignment="1" applyProtection="1">
      <alignment horizontal="center"/>
      <protection locked="0"/>
    </xf>
    <xf numFmtId="4" fontId="11" fillId="7" borderId="1" xfId="0" applyNumberFormat="1" applyFont="1" applyFill="1" applyBorder="1" applyAlignment="1" applyProtection="1">
      <alignment horizontal="center"/>
      <protection locked="0"/>
    </xf>
    <xf numFmtId="4" fontId="11" fillId="7" borderId="25" xfId="0" applyNumberFormat="1" applyFont="1" applyFill="1" applyBorder="1" applyAlignment="1" applyProtection="1">
      <alignment horizontal="center"/>
      <protection locked="0"/>
    </xf>
    <xf numFmtId="4" fontId="8" fillId="7" borderId="13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9" fillId="0" borderId="0" xfId="0" applyFont="1" applyFill="1" applyBorder="1" applyProtection="1">
      <protection locked="0"/>
    </xf>
    <xf numFmtId="4" fontId="8" fillId="0" borderId="0" xfId="0" applyNumberFormat="1" applyFont="1" applyFill="1" applyBorder="1" applyProtection="1">
      <protection locked="0"/>
    </xf>
    <xf numFmtId="4" fontId="9" fillId="0" borderId="0" xfId="0" applyNumberFormat="1" applyFont="1" applyFill="1" applyBorder="1" applyProtection="1"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5" xfId="0" applyNumberFormat="1" applyFont="1" applyBorder="1" applyAlignment="1" applyProtection="1">
      <alignment horizontal="center"/>
      <protection locked="0"/>
    </xf>
    <xf numFmtId="4" fontId="11" fillId="0" borderId="40" xfId="0" applyNumberFormat="1" applyFont="1" applyBorder="1" applyAlignment="1" applyProtection="1">
      <alignment horizontal="center"/>
      <protection locked="0"/>
    </xf>
    <xf numFmtId="4" fontId="2" fillId="0" borderId="25" xfId="0" applyNumberFormat="1" applyFont="1" applyBorder="1" applyProtection="1">
      <protection locked="0"/>
    </xf>
    <xf numFmtId="4" fontId="2" fillId="0" borderId="25" xfId="0" applyNumberFormat="1" applyFont="1" applyBorder="1" applyAlignment="1" applyProtection="1">
      <alignment horizontal="center"/>
      <protection locked="0"/>
    </xf>
    <xf numFmtId="4" fontId="4" fillId="8" borderId="25" xfId="0" applyNumberFormat="1" applyFont="1" applyFill="1" applyBorder="1" applyProtection="1">
      <protection locked="0"/>
    </xf>
    <xf numFmtId="4" fontId="4" fillId="0" borderId="25" xfId="0" applyNumberFormat="1" applyFont="1" applyFill="1" applyBorder="1" applyProtection="1">
      <protection locked="0"/>
    </xf>
    <xf numFmtId="4" fontId="4" fillId="7" borderId="25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8" fillId="7" borderId="14" xfId="0" applyFont="1" applyFill="1" applyBorder="1" applyProtection="1">
      <protection locked="0"/>
    </xf>
    <xf numFmtId="4" fontId="8" fillId="7" borderId="14" xfId="0" applyNumberFormat="1" applyFont="1" applyFill="1" applyBorder="1" applyAlignment="1" applyProtection="1">
      <alignment horizontal="center"/>
      <protection locked="0"/>
    </xf>
    <xf numFmtId="4" fontId="8" fillId="7" borderId="14" xfId="0" applyNumberFormat="1" applyFont="1" applyFill="1" applyBorder="1" applyAlignment="1" applyProtection="1">
      <alignment horizontal="center"/>
    </xf>
    <xf numFmtId="4" fontId="8" fillId="7" borderId="13" xfId="0" applyNumberFormat="1" applyFont="1" applyFill="1" applyBorder="1" applyAlignment="1" applyProtection="1">
      <alignment horizontal="center"/>
    </xf>
    <xf numFmtId="0" fontId="8" fillId="7" borderId="22" xfId="0" applyFont="1" applyFill="1" applyBorder="1" applyProtection="1">
      <protection locked="0"/>
    </xf>
    <xf numFmtId="0" fontId="8" fillId="7" borderId="14" xfId="0" applyFont="1" applyFill="1" applyBorder="1" applyAlignment="1" applyProtection="1">
      <alignment horizontal="center"/>
      <protection locked="0"/>
    </xf>
    <xf numFmtId="4" fontId="8" fillId="7" borderId="22" xfId="0" applyNumberFormat="1" applyFont="1" applyFill="1" applyBorder="1" applyAlignment="1" applyProtection="1">
      <alignment horizontal="center"/>
      <protection locked="0"/>
    </xf>
    <xf numFmtId="1" fontId="7" fillId="7" borderId="14" xfId="0" applyNumberFormat="1" applyFont="1" applyFill="1" applyBorder="1" applyAlignment="1" applyProtection="1">
      <alignment horizontal="center"/>
      <protection locked="0"/>
    </xf>
    <xf numFmtId="4" fontId="8" fillId="7" borderId="24" xfId="0" applyNumberFormat="1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Protection="1"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8" fillId="7" borderId="21" xfId="0" applyFont="1" applyFill="1" applyBorder="1" applyAlignment="1" applyProtection="1">
      <alignment horizontal="center"/>
      <protection locked="0"/>
    </xf>
    <xf numFmtId="4" fontId="8" fillId="7" borderId="7" xfId="0" applyNumberFormat="1" applyFont="1" applyFill="1" applyBorder="1" applyAlignment="1" applyProtection="1">
      <alignment horizontal="center"/>
      <protection locked="0"/>
    </xf>
    <xf numFmtId="4" fontId="8" fillId="7" borderId="7" xfId="0" applyNumberFormat="1" applyFont="1" applyFill="1" applyBorder="1" applyAlignment="1" applyProtection="1">
      <alignment horizontal="center"/>
    </xf>
    <xf numFmtId="0" fontId="8" fillId="7" borderId="7" xfId="0" applyFont="1" applyFill="1" applyBorder="1" applyAlignment="1" applyProtection="1">
      <alignment horizontal="center"/>
      <protection locked="0"/>
    </xf>
    <xf numFmtId="4" fontId="8" fillId="7" borderId="5" xfId="0" applyNumberFormat="1" applyFont="1" applyFill="1" applyBorder="1" applyAlignment="1" applyProtection="1">
      <alignment horizontal="center"/>
      <protection locked="0"/>
    </xf>
    <xf numFmtId="1" fontId="7" fillId="7" borderId="7" xfId="0" applyNumberFormat="1" applyFont="1" applyFill="1" applyBorder="1" applyAlignment="1" applyProtection="1">
      <alignment horizontal="center"/>
      <protection locked="0"/>
    </xf>
    <xf numFmtId="4" fontId="8" fillId="7" borderId="30" xfId="0" applyNumberFormat="1" applyFont="1" applyFill="1" applyBorder="1" applyAlignment="1" applyProtection="1">
      <alignment horizontal="center"/>
      <protection locked="0"/>
    </xf>
    <xf numFmtId="1" fontId="7" fillId="7" borderId="1" xfId="0" applyNumberFormat="1" applyFont="1" applyFill="1" applyBorder="1" applyAlignment="1" applyProtection="1">
      <alignment horizontal="center"/>
      <protection locked="0"/>
    </xf>
    <xf numFmtId="4" fontId="8" fillId="7" borderId="25" xfId="0" applyNumberFormat="1" applyFont="1" applyFill="1" applyBorder="1" applyAlignment="1" applyProtection="1">
      <alignment horizontal="center"/>
      <protection locked="0"/>
    </xf>
    <xf numFmtId="1" fontId="7" fillId="7" borderId="6" xfId="0" applyNumberFormat="1" applyFont="1" applyFill="1" applyBorder="1" applyAlignment="1" applyProtection="1">
      <alignment horizontal="center"/>
      <protection locked="0"/>
    </xf>
    <xf numFmtId="4" fontId="8" fillId="7" borderId="32" xfId="0" applyNumberFormat="1" applyFont="1" applyFill="1" applyBorder="1" applyAlignment="1" applyProtection="1">
      <alignment horizontal="center"/>
      <protection locked="0"/>
    </xf>
    <xf numFmtId="0" fontId="8" fillId="7" borderId="26" xfId="0" applyFont="1" applyFill="1" applyBorder="1" applyProtection="1">
      <protection locked="0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30" xfId="0" applyFont="1" applyFill="1" applyBorder="1" applyAlignment="1" applyProtection="1">
      <alignment horizontal="center" vertical="center" wrapText="1"/>
      <protection locked="0"/>
    </xf>
    <xf numFmtId="4" fontId="3" fillId="0" borderId="25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Fill="1" applyBorder="1" applyProtection="1">
      <protection locked="0"/>
    </xf>
    <xf numFmtId="4" fontId="3" fillId="0" borderId="32" xfId="0" applyNumberFormat="1" applyFont="1" applyFill="1" applyBorder="1" applyAlignment="1" applyProtection="1">
      <alignment horizontal="center"/>
      <protection locked="0"/>
    </xf>
    <xf numFmtId="0" fontId="8" fillId="0" borderId="29" xfId="0" applyFont="1" applyFill="1" applyBorder="1" applyProtection="1">
      <protection locked="0"/>
    </xf>
    <xf numFmtId="4" fontId="3" fillId="0" borderId="30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Protection="1">
      <protection locked="0"/>
    </xf>
    <xf numFmtId="4" fontId="3" fillId="0" borderId="25" xfId="0" applyNumberFormat="1" applyFont="1" applyBorder="1" applyAlignment="1" applyProtection="1">
      <alignment horizontal="center"/>
      <protection locked="0"/>
    </xf>
    <xf numFmtId="0" fontId="2" fillId="0" borderId="31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Border="1" applyAlignment="1"/>
    <xf numFmtId="4" fontId="4" fillId="0" borderId="32" xfId="0" applyNumberFormat="1" applyFont="1" applyFill="1" applyBorder="1" applyProtection="1">
      <protection locked="0"/>
    </xf>
    <xf numFmtId="4" fontId="4" fillId="4" borderId="25" xfId="0" applyNumberFormat="1" applyFont="1" applyFill="1" applyBorder="1" applyAlignment="1" applyProtection="1">
      <alignment horizontal="center"/>
    </xf>
    <xf numFmtId="4" fontId="4" fillId="7" borderId="28" xfId="0" applyNumberFormat="1" applyFont="1" applyFill="1" applyBorder="1" applyAlignment="1" applyProtection="1">
      <alignment horizontal="center"/>
      <protection locked="0"/>
    </xf>
    <xf numFmtId="0" fontId="7" fillId="7" borderId="18" xfId="0" applyFont="1" applyFill="1" applyBorder="1" applyProtection="1">
      <protection locked="0"/>
    </xf>
    <xf numFmtId="0" fontId="7" fillId="7" borderId="1" xfId="0" applyFont="1" applyFill="1" applyBorder="1" applyProtection="1">
      <protection locked="0"/>
    </xf>
    <xf numFmtId="4" fontId="7" fillId="7" borderId="1" xfId="0" applyNumberFormat="1" applyFont="1" applyFill="1" applyBorder="1" applyAlignment="1" applyProtection="1">
      <alignment horizontal="center"/>
      <protection locked="0"/>
    </xf>
    <xf numFmtId="4" fontId="7" fillId="7" borderId="1" xfId="0" applyNumberFormat="1" applyFont="1" applyFill="1" applyBorder="1" applyAlignment="1" applyProtection="1">
      <alignment horizontal="center"/>
    </xf>
    <xf numFmtId="0" fontId="7" fillId="7" borderId="31" xfId="0" applyFont="1" applyFill="1" applyBorder="1" applyProtection="1">
      <protection locked="0"/>
    </xf>
    <xf numFmtId="0" fontId="7" fillId="7" borderId="8" xfId="0" applyFont="1" applyFill="1" applyBorder="1" applyProtection="1">
      <protection locked="0"/>
    </xf>
    <xf numFmtId="4" fontId="7" fillId="7" borderId="6" xfId="0" applyNumberFormat="1" applyFont="1" applyFill="1" applyBorder="1" applyAlignment="1" applyProtection="1">
      <alignment horizontal="center"/>
      <protection locked="0"/>
    </xf>
    <xf numFmtId="0" fontId="7" fillId="7" borderId="13" xfId="0" applyFont="1" applyFill="1" applyBorder="1" applyProtection="1">
      <protection locked="0"/>
    </xf>
    <xf numFmtId="4" fontId="7" fillId="7" borderId="13" xfId="0" applyNumberFormat="1" applyFont="1" applyFill="1" applyBorder="1" applyAlignment="1" applyProtection="1">
      <alignment horizontal="center"/>
      <protection locked="0"/>
    </xf>
    <xf numFmtId="4" fontId="7" fillId="7" borderId="13" xfId="0" applyNumberFormat="1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/>
      <protection locked="0"/>
    </xf>
    <xf numFmtId="4" fontId="7" fillId="7" borderId="2" xfId="0" applyNumberFormat="1" applyFont="1" applyFill="1" applyBorder="1" applyAlignment="1" applyProtection="1">
      <alignment horizontal="center"/>
      <protection locked="0"/>
    </xf>
    <xf numFmtId="0" fontId="7" fillId="7" borderId="6" xfId="0" applyFont="1" applyFill="1" applyBorder="1" applyAlignment="1" applyProtection="1">
      <alignment horizontal="center"/>
      <protection locked="0"/>
    </xf>
    <xf numFmtId="4" fontId="7" fillId="7" borderId="8" xfId="0" applyNumberFormat="1" applyFont="1" applyFill="1" applyBorder="1" applyAlignment="1" applyProtection="1">
      <alignment horizontal="center"/>
      <protection locked="0"/>
    </xf>
    <xf numFmtId="0" fontId="7" fillId="7" borderId="13" xfId="0" applyFont="1" applyFill="1" applyBorder="1" applyAlignment="1" applyProtection="1">
      <alignment horizontal="center"/>
      <protection locked="0"/>
    </xf>
    <xf numFmtId="0" fontId="4" fillId="7" borderId="17" xfId="0" applyFont="1" applyFill="1" applyBorder="1" applyProtection="1">
      <protection locked="0"/>
    </xf>
    <xf numFmtId="0" fontId="4" fillId="7" borderId="19" xfId="0" applyFont="1" applyFill="1" applyBorder="1" applyProtection="1">
      <protection locked="0"/>
    </xf>
    <xf numFmtId="0" fontId="4" fillId="7" borderId="18" xfId="0" applyFont="1" applyFill="1" applyBorder="1" applyProtection="1">
      <protection locked="0"/>
    </xf>
    <xf numFmtId="0" fontId="5" fillId="0" borderId="39" xfId="0" applyFont="1" applyFill="1" applyBorder="1" applyProtection="1">
      <protection locked="0"/>
    </xf>
    <xf numFmtId="0" fontId="7" fillId="7" borderId="19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/>
    <xf numFmtId="4" fontId="4" fillId="0" borderId="0" xfId="0" applyNumberFormat="1" applyFont="1" applyFill="1" applyBorder="1" applyAlignment="1" applyProtection="1">
      <alignment horizontal="center"/>
    </xf>
    <xf numFmtId="4" fontId="4" fillId="6" borderId="4" xfId="0" applyNumberFormat="1" applyFont="1" applyFill="1" applyBorder="1" applyAlignment="1" applyProtection="1">
      <alignment horizont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7" borderId="14" xfId="0" applyFont="1" applyFill="1" applyBorder="1" applyProtection="1">
      <protection locked="0"/>
    </xf>
    <xf numFmtId="4" fontId="7" fillId="7" borderId="24" xfId="0" applyNumberFormat="1" applyFont="1" applyFill="1" applyBorder="1" applyProtection="1">
      <protection locked="0"/>
    </xf>
    <xf numFmtId="4" fontId="7" fillId="7" borderId="13" xfId="0" applyNumberFormat="1" applyFont="1" applyFill="1" applyBorder="1" applyProtection="1">
      <protection locked="0"/>
    </xf>
    <xf numFmtId="4" fontId="4" fillId="7" borderId="28" xfId="0" applyNumberFormat="1" applyFont="1" applyFill="1" applyBorder="1" applyProtection="1">
      <protection locked="0"/>
    </xf>
    <xf numFmtId="0" fontId="11" fillId="0" borderId="39" xfId="0" applyFont="1" applyBorder="1" applyProtection="1">
      <protection locked="0"/>
    </xf>
    <xf numFmtId="0" fontId="11" fillId="0" borderId="12" xfId="0" applyFont="1" applyBorder="1" applyProtection="1">
      <protection locked="0"/>
    </xf>
    <xf numFmtId="0" fontId="4" fillId="7" borderId="23" xfId="0" applyFont="1" applyFill="1" applyBorder="1" applyProtection="1">
      <protection locked="0"/>
    </xf>
    <xf numFmtId="4" fontId="7" fillId="7" borderId="14" xfId="0" applyNumberFormat="1" applyFont="1" applyFill="1" applyBorder="1" applyProtection="1">
      <protection locked="0"/>
    </xf>
    <xf numFmtId="0" fontId="4" fillId="7" borderId="3" xfId="0" applyFont="1" applyFill="1" applyBorder="1" applyProtection="1">
      <protection locked="0"/>
    </xf>
    <xf numFmtId="4" fontId="7" fillId="7" borderId="1" xfId="0" applyNumberFormat="1" applyFont="1" applyFill="1" applyBorder="1" applyProtection="1">
      <protection locked="0"/>
    </xf>
    <xf numFmtId="0" fontId="7" fillId="7" borderId="3" xfId="0" applyFont="1" applyFill="1" applyBorder="1" applyProtection="1">
      <protection locked="0"/>
    </xf>
    <xf numFmtId="4" fontId="4" fillId="7" borderId="1" xfId="0" applyNumberFormat="1" applyFont="1" applyFill="1" applyBorder="1" applyProtection="1">
      <protection locked="0"/>
    </xf>
    <xf numFmtId="0" fontId="7" fillId="7" borderId="27" xfId="0" applyFont="1" applyFill="1" applyBorder="1" applyProtection="1">
      <protection locked="0"/>
    </xf>
    <xf numFmtId="0" fontId="7" fillId="0" borderId="29" xfId="0" applyFont="1" applyBorder="1" applyProtection="1">
      <protection locked="0"/>
    </xf>
    <xf numFmtId="0" fontId="7" fillId="0" borderId="7" xfId="0" applyFont="1" applyBorder="1" applyProtection="1">
      <protection locked="0"/>
    </xf>
    <xf numFmtId="4" fontId="7" fillId="0" borderId="7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4" fontId="7" fillId="0" borderId="30" xfId="0" applyNumberFormat="1" applyFont="1" applyBorder="1" applyAlignment="1" applyProtection="1">
      <alignment horizontal="center"/>
      <protection locked="0"/>
    </xf>
    <xf numFmtId="0" fontId="11" fillId="0" borderId="18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31" xfId="0" applyFont="1" applyBorder="1" applyProtection="1">
      <protection locked="0"/>
    </xf>
    <xf numFmtId="0" fontId="11" fillId="0" borderId="6" xfId="0" applyFont="1" applyBorder="1" applyProtection="1">
      <protection locked="0"/>
    </xf>
    <xf numFmtId="4" fontId="11" fillId="0" borderId="6" xfId="0" applyNumberFormat="1" applyFont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</xf>
    <xf numFmtId="4" fontId="4" fillId="4" borderId="4" xfId="0" applyNumberFormat="1" applyFont="1" applyFill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6" borderId="19" xfId="0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4" fontId="4" fillId="6" borderId="13" xfId="0" applyNumberFormat="1" applyFont="1" applyFill="1" applyBorder="1" applyAlignment="1" applyProtection="1">
      <alignment horizontal="center"/>
    </xf>
    <xf numFmtId="0" fontId="0" fillId="0" borderId="28" xfId="0" applyFont="1" applyBorder="1" applyAlignment="1"/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0" fillId="0" borderId="1" xfId="0" applyBorder="1" applyAlignment="1"/>
    <xf numFmtId="0" fontId="4" fillId="0" borderId="6" xfId="0" applyFont="1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0" fontId="0" fillId="0" borderId="6" xfId="0" applyBorder="1" applyAlignment="1"/>
    <xf numFmtId="0" fontId="1" fillId="6" borderId="47" xfId="0" applyFont="1" applyFill="1" applyBorder="1" applyAlignment="1" applyProtection="1">
      <alignment horizontal="right"/>
      <protection locked="0"/>
    </xf>
    <xf numFmtId="0" fontId="0" fillId="0" borderId="48" xfId="0" applyFont="1" applyBorder="1" applyAlignment="1"/>
    <xf numFmtId="0" fontId="4" fillId="8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>
      <alignment horizontal="center"/>
    </xf>
    <xf numFmtId="0" fontId="4" fillId="7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14" fillId="0" borderId="41" xfId="0" applyFont="1" applyBorder="1" applyAlignment="1" applyProtection="1">
      <alignment horizontal="center"/>
      <protection locked="0"/>
    </xf>
    <xf numFmtId="0" fontId="15" fillId="0" borderId="42" xfId="0" applyFont="1" applyBorder="1" applyAlignment="1">
      <alignment horizontal="center"/>
    </xf>
    <xf numFmtId="0" fontId="0" fillId="0" borderId="42" xfId="0" applyBorder="1" applyAlignment="1"/>
    <xf numFmtId="0" fontId="0" fillId="0" borderId="43" xfId="0" applyBorder="1" applyAlignment="1"/>
    <xf numFmtId="0" fontId="4" fillId="8" borderId="18" xfId="0" applyFont="1" applyFill="1" applyBorder="1" applyAlignment="1" applyProtection="1">
      <alignment wrapText="1"/>
      <protection locked="0"/>
    </xf>
    <xf numFmtId="0" fontId="0" fillId="8" borderId="1" xfId="0" applyFill="1" applyBorder="1" applyAlignment="1"/>
    <xf numFmtId="0" fontId="5" fillId="0" borderId="18" xfId="0" applyFont="1" applyFill="1" applyBorder="1" applyAlignment="1" applyProtection="1">
      <alignment wrapText="1"/>
      <protection locked="0"/>
    </xf>
    <xf numFmtId="0" fontId="13" fillId="0" borderId="1" xfId="0" applyFont="1" applyFill="1" applyBorder="1" applyAlignment="1"/>
    <xf numFmtId="0" fontId="4" fillId="7" borderId="18" xfId="0" applyFont="1" applyFill="1" applyBorder="1" applyAlignment="1" applyProtection="1">
      <alignment wrapText="1"/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0" fontId="0" fillId="0" borderId="1" xfId="0" applyFill="1" applyBorder="1" applyAlignment="1"/>
    <xf numFmtId="0" fontId="4" fillId="0" borderId="31" xfId="0" applyFont="1" applyFill="1" applyBorder="1" applyAlignment="1" applyProtection="1">
      <alignment wrapText="1"/>
      <protection locked="0"/>
    </xf>
    <xf numFmtId="0" fontId="0" fillId="0" borderId="6" xfId="0" applyFill="1" applyBorder="1" applyAlignment="1"/>
    <xf numFmtId="0" fontId="2" fillId="0" borderId="8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4" fontId="4" fillId="6" borderId="48" xfId="0" applyNumberFormat="1" applyFont="1" applyFill="1" applyBorder="1" applyAlignment="1" applyProtection="1">
      <alignment horizontal="center"/>
    </xf>
    <xf numFmtId="0" fontId="0" fillId="0" borderId="49" xfId="0" applyFont="1" applyBorder="1" applyAlignment="1"/>
    <xf numFmtId="4" fontId="4" fillId="0" borderId="1" xfId="0" applyNumberFormat="1" applyFont="1" applyFill="1" applyBorder="1" applyAlignment="1" applyProtection="1">
      <protection locked="0"/>
    </xf>
    <xf numFmtId="0" fontId="0" fillId="0" borderId="25" xfId="0" applyBorder="1" applyAlignment="1"/>
    <xf numFmtId="4" fontId="4" fillId="0" borderId="6" xfId="0" applyNumberFormat="1" applyFont="1" applyFill="1" applyBorder="1" applyAlignment="1" applyProtection="1">
      <protection locked="0"/>
    </xf>
    <xf numFmtId="0" fontId="0" fillId="0" borderId="32" xfId="0" applyBorder="1" applyAlignment="1"/>
    <xf numFmtId="4" fontId="4" fillId="7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25" xfId="0" applyBorder="1" applyAlignment="1">
      <alignment horizontal="right"/>
    </xf>
    <xf numFmtId="4" fontId="4" fillId="8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8" fillId="7" borderId="14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8" fillId="7" borderId="22" xfId="0" applyFont="1" applyFill="1" applyBorder="1" applyAlignment="1" applyProtection="1">
      <alignment horizontal="center"/>
      <protection locked="0"/>
    </xf>
    <xf numFmtId="0" fontId="8" fillId="7" borderId="23" xfId="0" applyFont="1" applyFill="1" applyBorder="1" applyAlignment="1" applyProtection="1">
      <alignment horizontal="center"/>
      <protection locked="0"/>
    </xf>
    <xf numFmtId="0" fontId="7" fillId="7" borderId="2" xfId="0" applyFont="1" applyFill="1" applyBorder="1" applyAlignment="1" applyProtection="1">
      <alignment horizontal="center"/>
      <protection locked="0"/>
    </xf>
    <xf numFmtId="0" fontId="7" fillId="7" borderId="3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/>
      <protection locked="0"/>
    </xf>
    <xf numFmtId="0" fontId="8" fillId="0" borderId="21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 applyAlignment="1" applyProtection="1">
      <alignment horizontal="right"/>
      <protection locked="0"/>
    </xf>
    <xf numFmtId="0" fontId="7" fillId="7" borderId="13" xfId="0" applyFont="1" applyFill="1" applyBorder="1" applyAlignment="1" applyProtection="1">
      <alignment horizontal="center"/>
      <protection locked="0"/>
    </xf>
    <xf numFmtId="4" fontId="4" fillId="3" borderId="45" xfId="0" applyNumberFormat="1" applyFont="1" applyFill="1" applyBorder="1" applyAlignment="1" applyProtection="1">
      <alignment horizontal="right"/>
      <protection locked="0"/>
    </xf>
    <xf numFmtId="0" fontId="12" fillId="0" borderId="15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4" fontId="4" fillId="3" borderId="2" xfId="0" applyNumberFormat="1" applyFont="1" applyFill="1" applyBorder="1" applyAlignment="1" applyProtection="1">
      <alignment horizontal="center"/>
      <protection locked="0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4" fontId="4" fillId="3" borderId="3" xfId="0" applyNumberFormat="1" applyFont="1" applyFill="1" applyBorder="1" applyAlignment="1" applyProtection="1">
      <alignment horizontal="center"/>
      <protection locked="0"/>
    </xf>
    <xf numFmtId="4" fontId="8" fillId="7" borderId="14" xfId="0" applyNumberFormat="1" applyFont="1" applyFill="1" applyBorder="1" applyAlignment="1" applyProtection="1">
      <alignment horizontal="center"/>
    </xf>
    <xf numFmtId="0" fontId="0" fillId="7" borderId="14" xfId="0" applyFill="1" applyBorder="1" applyAlignment="1"/>
    <xf numFmtId="4" fontId="4" fillId="7" borderId="1" xfId="0" applyNumberFormat="1" applyFont="1" applyFill="1" applyBorder="1" applyAlignment="1" applyProtection="1">
      <alignment horizontal="center"/>
    </xf>
    <xf numFmtId="0" fontId="12" fillId="7" borderId="1" xfId="0" applyFont="1" applyFill="1" applyBorder="1" applyAlignment="1"/>
    <xf numFmtId="0" fontId="8" fillId="0" borderId="9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8" fillId="7" borderId="26" xfId="0" applyFont="1" applyFill="1" applyBorder="1" applyAlignment="1" applyProtection="1">
      <alignment horizontal="center"/>
      <protection locked="0"/>
    </xf>
    <xf numFmtId="0" fontId="8" fillId="7" borderId="27" xfId="0" applyFont="1" applyFill="1" applyBorder="1" applyAlignment="1" applyProtection="1">
      <alignment horizontal="center"/>
      <protection locked="0"/>
    </xf>
    <xf numFmtId="4" fontId="8" fillId="0" borderId="6" xfId="0" applyNumberFormat="1" applyFont="1" applyFill="1" applyBorder="1" applyAlignment="1" applyProtection="1">
      <alignment horizontal="center"/>
    </xf>
    <xf numFmtId="0" fontId="0" fillId="7" borderId="24" xfId="0" applyFill="1" applyBorder="1" applyAlignment="1"/>
    <xf numFmtId="0" fontId="12" fillId="7" borderId="25" xfId="0" applyFont="1" applyFill="1" applyBorder="1" applyAlignment="1"/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1" fillId="6" borderId="34" xfId="0" applyFont="1" applyFill="1" applyBorder="1" applyAlignment="1" applyProtection="1">
      <alignment horizontal="right"/>
      <protection locked="0"/>
    </xf>
    <xf numFmtId="0" fontId="0" fillId="0" borderId="35" xfId="0" applyBorder="1" applyAlignment="1"/>
    <xf numFmtId="0" fontId="0" fillId="0" borderId="36" xfId="0" applyBorder="1" applyAlignment="1"/>
    <xf numFmtId="0" fontId="1" fillId="4" borderId="34" xfId="0" applyFont="1" applyFill="1" applyBorder="1" applyAlignment="1" applyProtection="1">
      <alignment horizontal="right"/>
      <protection locked="0"/>
    </xf>
    <xf numFmtId="0" fontId="1" fillId="4" borderId="35" xfId="0" applyFont="1" applyFill="1" applyBorder="1" applyAlignment="1" applyProtection="1">
      <alignment horizontal="right"/>
      <protection locked="0"/>
    </xf>
    <xf numFmtId="0" fontId="1" fillId="3" borderId="34" xfId="0" applyFont="1" applyFill="1" applyBorder="1" applyAlignment="1" applyProtection="1">
      <alignment horizontal="right"/>
      <protection locked="0"/>
    </xf>
    <xf numFmtId="0" fontId="0" fillId="0" borderId="35" xfId="0" applyFont="1" applyBorder="1" applyAlignment="1">
      <alignment horizontal="right"/>
    </xf>
    <xf numFmtId="0" fontId="0" fillId="0" borderId="35" xfId="0" applyFont="1" applyBorder="1" applyAlignment="1"/>
    <xf numFmtId="0" fontId="0" fillId="0" borderId="36" xfId="0" applyFont="1" applyBorder="1" applyAlignment="1"/>
    <xf numFmtId="0" fontId="14" fillId="0" borderId="33" xfId="0" applyFont="1" applyBorder="1" applyAlignment="1" applyProtection="1">
      <alignment horizontal="center"/>
      <protection locked="0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8" fillId="0" borderId="2" xfId="0" applyNumberFormat="1" applyFont="1" applyFill="1" applyBorder="1" applyAlignment="1" applyProtection="1">
      <alignment horizontal="center"/>
    </xf>
    <xf numFmtId="4" fontId="8" fillId="0" borderId="15" xfId="0" applyNumberFormat="1" applyFont="1" applyFill="1" applyBorder="1" applyAlignment="1" applyProtection="1">
      <alignment horizontal="center"/>
    </xf>
    <xf numFmtId="4" fontId="8" fillId="0" borderId="3" xfId="0" applyNumberFormat="1" applyFont="1" applyFill="1" applyBorder="1" applyAlignment="1" applyProtection="1">
      <alignment horizontal="center"/>
    </xf>
    <xf numFmtId="4" fontId="7" fillId="7" borderId="26" xfId="0" applyNumberFormat="1" applyFont="1" applyFill="1" applyBorder="1" applyAlignment="1" applyProtection="1">
      <alignment horizontal="center"/>
    </xf>
    <xf numFmtId="4" fontId="7" fillId="7" borderId="50" xfId="0" applyNumberFormat="1" applyFont="1" applyFill="1" applyBorder="1" applyAlignment="1" applyProtection="1">
      <alignment horizontal="center"/>
    </xf>
    <xf numFmtId="4" fontId="7" fillId="7" borderId="27" xfId="0" applyNumberFormat="1" applyFont="1" applyFill="1" applyBorder="1" applyAlignment="1" applyProtection="1">
      <alignment horizontal="center"/>
    </xf>
    <xf numFmtId="4" fontId="8" fillId="0" borderId="22" xfId="0" applyNumberFormat="1" applyFont="1" applyFill="1" applyBorder="1" applyAlignment="1" applyProtection="1">
      <alignment horizontal="center"/>
    </xf>
    <xf numFmtId="4" fontId="8" fillId="0" borderId="37" xfId="0" applyNumberFormat="1" applyFont="1" applyFill="1" applyBorder="1" applyAlignment="1" applyProtection="1">
      <alignment horizontal="center"/>
    </xf>
    <xf numFmtId="4" fontId="8" fillId="0" borderId="23" xfId="0" applyNumberFormat="1" applyFont="1" applyFill="1" applyBorder="1" applyAlignment="1" applyProtection="1">
      <alignment horizontal="center"/>
    </xf>
    <xf numFmtId="4" fontId="4" fillId="7" borderId="2" xfId="0" applyNumberFormat="1" applyFont="1" applyFill="1" applyBorder="1" applyAlignment="1" applyProtection="1">
      <alignment horizontal="center"/>
    </xf>
    <xf numFmtId="4" fontId="4" fillId="7" borderId="15" xfId="0" applyNumberFormat="1" applyFont="1" applyFill="1" applyBorder="1" applyAlignment="1" applyProtection="1">
      <alignment horizontal="center"/>
    </xf>
    <xf numFmtId="4" fontId="4" fillId="7" borderId="3" xfId="0" applyNumberFormat="1" applyFont="1" applyFill="1" applyBorder="1" applyAlignment="1" applyProtection="1">
      <alignment horizontal="center"/>
    </xf>
    <xf numFmtId="4" fontId="8" fillId="7" borderId="2" xfId="0" applyNumberFormat="1" applyFont="1" applyFill="1" applyBorder="1" applyAlignment="1" applyProtection="1">
      <alignment horizontal="center"/>
    </xf>
    <xf numFmtId="4" fontId="8" fillId="7" borderId="15" xfId="0" applyNumberFormat="1" applyFont="1" applyFill="1" applyBorder="1" applyAlignment="1" applyProtection="1">
      <alignment horizontal="center"/>
    </xf>
    <xf numFmtId="4" fontId="8" fillId="7" borderId="3" xfId="0" applyNumberFormat="1" applyFont="1" applyFill="1" applyBorder="1" applyAlignment="1" applyProtection="1">
      <alignment horizontal="center"/>
    </xf>
    <xf numFmtId="4" fontId="8" fillId="7" borderId="22" xfId="0" applyNumberFormat="1" applyFont="1" applyFill="1" applyBorder="1" applyAlignment="1" applyProtection="1">
      <alignment horizontal="center"/>
    </xf>
    <xf numFmtId="4" fontId="8" fillId="7" borderId="37" xfId="0" applyNumberFormat="1" applyFont="1" applyFill="1" applyBorder="1" applyAlignment="1" applyProtection="1">
      <alignment horizontal="center"/>
    </xf>
    <xf numFmtId="4" fontId="8" fillId="7" borderId="23" xfId="0" applyNumberFormat="1" applyFont="1" applyFill="1" applyBorder="1" applyAlignment="1" applyProtection="1">
      <alignment horizontal="center"/>
    </xf>
    <xf numFmtId="4" fontId="8" fillId="0" borderId="51" xfId="0" applyNumberFormat="1" applyFont="1" applyFill="1" applyBorder="1" applyAlignment="1" applyProtection="1">
      <alignment horizontal="center"/>
    </xf>
    <xf numFmtId="4" fontId="8" fillId="0" borderId="35" xfId="0" applyNumberFormat="1" applyFont="1" applyFill="1" applyBorder="1" applyAlignment="1" applyProtection="1">
      <alignment horizontal="center"/>
    </xf>
    <xf numFmtId="4" fontId="8" fillId="0" borderId="36" xfId="0" applyNumberFormat="1" applyFont="1" applyFill="1" applyBorder="1" applyAlignment="1" applyProtection="1">
      <alignment horizontal="center"/>
    </xf>
    <xf numFmtId="4" fontId="7" fillId="7" borderId="52" xfId="0" applyNumberFormat="1" applyFont="1" applyFill="1" applyBorder="1" applyAlignment="1" applyProtection="1">
      <alignment horizontal="center"/>
    </xf>
    <xf numFmtId="4" fontId="7" fillId="7" borderId="2" xfId="0" applyNumberFormat="1" applyFont="1" applyFill="1" applyBorder="1" applyAlignment="1" applyProtection="1">
      <alignment horizontal="center"/>
    </xf>
    <xf numFmtId="4" fontId="7" fillId="7" borderId="15" xfId="0" applyNumberFormat="1" applyFont="1" applyFill="1" applyBorder="1" applyAlignment="1" applyProtection="1">
      <alignment horizontal="center"/>
    </xf>
    <xf numFmtId="4" fontId="7" fillId="7" borderId="3" xfId="0" applyNumberFormat="1" applyFont="1" applyFill="1" applyBorder="1" applyAlignment="1" applyProtection="1">
      <alignment horizontal="center"/>
    </xf>
    <xf numFmtId="4" fontId="7" fillId="7" borderId="44" xfId="0" applyNumberFormat="1" applyFont="1" applyFill="1" applyBorder="1" applyAlignment="1" applyProtection="1">
      <alignment horizontal="center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orestalcatalana.gencat.cat/web/.content/or_organismes/or06_forestal_catalana/documents/fitxers-estatics/ac_13_modif_tarife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orestalcatalana.gencat.cat/web/.content/or_organismes/or06_forestal_catalana/documents/fitxers-estatics/ac_13_modif_tarif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abSelected="1" zoomScale="50" zoomScaleNormal="85" workbookViewId="0">
      <selection activeCell="R30" sqref="R30"/>
    </sheetView>
  </sheetViews>
  <sheetFormatPr defaultColWidth="9.1796875" defaultRowHeight="14" x14ac:dyDescent="0.3"/>
  <cols>
    <col min="1" max="1" width="4.81640625" style="1" customWidth="1"/>
    <col min="2" max="2" width="6.1796875" style="1" customWidth="1"/>
    <col min="3" max="3" width="59.1796875" style="1" customWidth="1"/>
    <col min="4" max="4" width="19" style="1" customWidth="1"/>
    <col min="5" max="5" width="15.26953125" style="1" customWidth="1"/>
    <col min="6" max="6" width="18.453125" style="1" customWidth="1"/>
    <col min="7" max="8" width="12.453125" style="1" customWidth="1"/>
    <col min="9" max="9" width="4.453125" style="1" customWidth="1"/>
    <col min="10" max="10" width="2.81640625" style="1" customWidth="1"/>
    <col min="11" max="11" width="2" style="1" customWidth="1"/>
    <col min="12" max="12" width="7.453125" style="1" customWidth="1"/>
    <col min="13" max="13" width="19.7265625" style="1" customWidth="1"/>
    <col min="14" max="14" width="17.26953125" style="1" customWidth="1"/>
    <col min="15" max="15" width="16.90625" style="1" customWidth="1"/>
    <col min="16" max="16" width="16.54296875" style="1" customWidth="1"/>
    <col min="17" max="17" width="17.08984375" style="1" customWidth="1"/>
    <col min="18" max="16384" width="9.1796875" style="1"/>
  </cols>
  <sheetData>
    <row r="2" spans="2:17" ht="76.5" customHeight="1" x14ac:dyDescent="0.3">
      <c r="C2" s="240" t="s">
        <v>35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</row>
    <row r="3" spans="2:17" ht="14.5" thickBot="1" x14ac:dyDescent="0.35"/>
    <row r="4" spans="2:17" ht="18.5" x14ac:dyDescent="0.45">
      <c r="B4" s="2"/>
      <c r="C4" s="211" t="s">
        <v>52</v>
      </c>
      <c r="D4" s="212"/>
      <c r="E4" s="212"/>
      <c r="F4" s="212"/>
      <c r="G4" s="212"/>
      <c r="H4" s="212"/>
      <c r="I4" s="212"/>
      <c r="J4" s="212"/>
      <c r="K4" s="212"/>
      <c r="L4" s="213"/>
      <c r="M4" s="213"/>
      <c r="N4" s="213"/>
      <c r="O4" s="213"/>
      <c r="P4" s="213"/>
      <c r="Q4" s="214"/>
    </row>
    <row r="5" spans="2:17" s="3" customFormat="1" ht="123.75" customHeight="1" x14ac:dyDescent="0.35">
      <c r="C5" s="248" t="s">
        <v>1</v>
      </c>
      <c r="D5" s="241" t="s">
        <v>62</v>
      </c>
      <c r="E5" s="260"/>
      <c r="F5" s="260"/>
      <c r="G5" s="260"/>
      <c r="H5" s="260"/>
      <c r="I5" s="260"/>
      <c r="J5" s="261"/>
      <c r="K5" s="261"/>
      <c r="L5" s="262"/>
      <c r="M5" s="257" t="s">
        <v>60</v>
      </c>
      <c r="N5" s="258"/>
      <c r="O5" s="258"/>
      <c r="P5" s="258"/>
      <c r="Q5" s="259"/>
    </row>
    <row r="6" spans="2:17" ht="76.5" customHeight="1" thickBot="1" x14ac:dyDescent="0.4">
      <c r="C6" s="249"/>
      <c r="D6" s="68" t="s">
        <v>14</v>
      </c>
      <c r="E6" s="241" t="s">
        <v>15</v>
      </c>
      <c r="F6" s="242"/>
      <c r="G6" s="68" t="s">
        <v>27</v>
      </c>
      <c r="H6" s="22" t="s">
        <v>26</v>
      </c>
      <c r="I6" s="255" t="s">
        <v>69</v>
      </c>
      <c r="J6" s="197"/>
      <c r="K6" s="197"/>
      <c r="L6" s="197"/>
      <c r="M6" s="16" t="s">
        <v>5</v>
      </c>
      <c r="N6" s="17" t="s">
        <v>63</v>
      </c>
      <c r="O6" s="16" t="s">
        <v>3</v>
      </c>
      <c r="P6" s="120" t="s">
        <v>6</v>
      </c>
      <c r="Q6" s="121" t="s">
        <v>0</v>
      </c>
    </row>
    <row r="7" spans="2:17" ht="15" thickBot="1" x14ac:dyDescent="0.4">
      <c r="C7" s="155" t="s">
        <v>11</v>
      </c>
      <c r="D7" s="43"/>
      <c r="E7" s="243"/>
      <c r="F7" s="244"/>
      <c r="G7" s="23"/>
      <c r="H7" s="69"/>
      <c r="I7" s="256"/>
      <c r="J7" s="197"/>
      <c r="K7" s="197"/>
      <c r="L7" s="197"/>
      <c r="M7" s="20"/>
      <c r="N7" s="24"/>
      <c r="O7" s="21"/>
      <c r="P7" s="15"/>
      <c r="Q7" s="122"/>
    </row>
    <row r="8" spans="2:17" ht="15" thickBot="1" x14ac:dyDescent="0.4">
      <c r="C8" s="123"/>
      <c r="D8" s="41"/>
      <c r="E8" s="246"/>
      <c r="F8" s="247"/>
      <c r="G8" s="42"/>
      <c r="H8" s="71"/>
      <c r="I8" s="281"/>
      <c r="J8" s="200"/>
      <c r="K8" s="200"/>
      <c r="L8" s="200"/>
      <c r="M8" s="20"/>
      <c r="N8" s="24"/>
      <c r="O8" s="21"/>
      <c r="P8" s="15"/>
      <c r="Q8" s="122"/>
    </row>
    <row r="9" spans="2:17" ht="14.5" x14ac:dyDescent="0.35">
      <c r="C9" s="150" t="s">
        <v>20</v>
      </c>
      <c r="D9" s="97"/>
      <c r="E9" s="245"/>
      <c r="F9" s="245"/>
      <c r="G9" s="98"/>
      <c r="H9" s="99"/>
      <c r="I9" s="273"/>
      <c r="J9" s="274"/>
      <c r="K9" s="274"/>
      <c r="L9" s="282"/>
      <c r="M9" s="36"/>
      <c r="N9" s="24"/>
      <c r="O9" s="21"/>
      <c r="P9" s="15"/>
      <c r="Q9" s="122"/>
    </row>
    <row r="10" spans="2:17" ht="15" thickBot="1" x14ac:dyDescent="0.4">
      <c r="C10" s="151" t="s">
        <v>45</v>
      </c>
      <c r="D10" s="136" t="s">
        <v>16</v>
      </c>
      <c r="E10" s="254" t="s">
        <v>21</v>
      </c>
      <c r="F10" s="254"/>
      <c r="G10" s="137">
        <v>20000</v>
      </c>
      <c r="H10" s="138">
        <v>2100</v>
      </c>
      <c r="I10" s="275">
        <f>G10+H10</f>
        <v>22100</v>
      </c>
      <c r="J10" s="276"/>
      <c r="K10" s="276"/>
      <c r="L10" s="283"/>
      <c r="M10" s="36"/>
      <c r="N10" s="24"/>
      <c r="O10" s="21"/>
      <c r="P10" s="15"/>
      <c r="Q10" s="122"/>
    </row>
    <row r="11" spans="2:17" ht="14.5" x14ac:dyDescent="0.35">
      <c r="C11" s="152"/>
      <c r="D11" s="136" t="s">
        <v>22</v>
      </c>
      <c r="E11" s="254" t="s">
        <v>24</v>
      </c>
      <c r="F11" s="254"/>
      <c r="G11" s="137">
        <v>25000</v>
      </c>
      <c r="H11" s="138">
        <v>3150</v>
      </c>
      <c r="I11" s="328"/>
      <c r="J11" s="329"/>
      <c r="K11" s="329"/>
      <c r="L11" s="331"/>
      <c r="M11" s="59"/>
      <c r="N11" s="47"/>
      <c r="O11" s="39"/>
      <c r="P11" s="48"/>
      <c r="Q11" s="124"/>
    </row>
    <row r="12" spans="2:17" ht="15" thickBot="1" x14ac:dyDescent="0.4">
      <c r="C12" s="151"/>
      <c r="D12" s="142" t="s">
        <v>23</v>
      </c>
      <c r="E12" s="266" t="s">
        <v>25</v>
      </c>
      <c r="F12" s="266"/>
      <c r="G12" s="143">
        <v>21000</v>
      </c>
      <c r="H12" s="144">
        <v>4200</v>
      </c>
      <c r="I12" s="309"/>
      <c r="J12" s="310"/>
      <c r="K12" s="310"/>
      <c r="L12" s="327"/>
      <c r="M12" s="59"/>
      <c r="N12" s="47"/>
      <c r="O12" s="39"/>
      <c r="P12" s="48"/>
      <c r="Q12" s="124"/>
    </row>
    <row r="13" spans="2:17" ht="15" thickBot="1" x14ac:dyDescent="0.4">
      <c r="C13" s="153"/>
      <c r="D13" s="44"/>
      <c r="E13" s="277"/>
      <c r="F13" s="278"/>
      <c r="G13" s="45"/>
      <c r="H13" s="72"/>
      <c r="I13" s="324"/>
      <c r="J13" s="325"/>
      <c r="K13" s="325"/>
      <c r="L13" s="326"/>
      <c r="M13" s="46"/>
      <c r="N13" s="47"/>
      <c r="O13" s="39"/>
      <c r="P13" s="48"/>
      <c r="Q13" s="124"/>
    </row>
    <row r="14" spans="2:17" ht="14.5" x14ac:dyDescent="0.35">
      <c r="C14" s="150" t="s">
        <v>19</v>
      </c>
      <c r="D14" s="101"/>
      <c r="E14" s="250"/>
      <c r="F14" s="251"/>
      <c r="G14" s="98"/>
      <c r="H14" s="99"/>
      <c r="I14" s="321"/>
      <c r="J14" s="322"/>
      <c r="K14" s="322"/>
      <c r="L14" s="323"/>
      <c r="M14" s="102"/>
      <c r="N14" s="103"/>
      <c r="O14" s="98"/>
      <c r="P14" s="104"/>
      <c r="Q14" s="105"/>
    </row>
    <row r="15" spans="2:17" ht="14.5" x14ac:dyDescent="0.35">
      <c r="C15" s="152" t="s">
        <v>47</v>
      </c>
      <c r="D15" s="106"/>
      <c r="E15" s="107"/>
      <c r="F15" s="108"/>
      <c r="G15" s="109"/>
      <c r="H15" s="110"/>
      <c r="I15" s="318"/>
      <c r="J15" s="319"/>
      <c r="K15" s="319"/>
      <c r="L15" s="320"/>
      <c r="M15" s="111"/>
      <c r="N15" s="112"/>
      <c r="O15" s="109"/>
      <c r="P15" s="113"/>
      <c r="Q15" s="114"/>
    </row>
    <row r="16" spans="2:17" ht="14.5" x14ac:dyDescent="0.35">
      <c r="C16" s="135" t="s">
        <v>46</v>
      </c>
      <c r="D16" s="136" t="s">
        <v>17</v>
      </c>
      <c r="E16" s="252" t="s">
        <v>18</v>
      </c>
      <c r="F16" s="253"/>
      <c r="G16" s="137">
        <v>3000</v>
      </c>
      <c r="H16" s="138">
        <v>630</v>
      </c>
      <c r="I16" s="315">
        <f>G16+H16</f>
        <v>3630</v>
      </c>
      <c r="J16" s="316"/>
      <c r="K16" s="316"/>
      <c r="L16" s="317"/>
      <c r="M16" s="145"/>
      <c r="N16" s="146"/>
      <c r="O16" s="137"/>
      <c r="P16" s="115"/>
      <c r="Q16" s="116"/>
    </row>
    <row r="17" spans="3:18" ht="14.5" x14ac:dyDescent="0.35">
      <c r="C17" s="139"/>
      <c r="D17" s="140" t="s">
        <v>28</v>
      </c>
      <c r="E17" s="252" t="s">
        <v>30</v>
      </c>
      <c r="F17" s="253"/>
      <c r="G17" s="141">
        <v>3500</v>
      </c>
      <c r="H17" s="138">
        <v>735</v>
      </c>
      <c r="I17" s="328"/>
      <c r="J17" s="329"/>
      <c r="K17" s="329"/>
      <c r="L17" s="330"/>
      <c r="M17" s="147"/>
      <c r="N17" s="148"/>
      <c r="O17" s="141"/>
      <c r="P17" s="117"/>
      <c r="Q17" s="118"/>
    </row>
    <row r="18" spans="3:18" ht="14.5" x14ac:dyDescent="0.35">
      <c r="C18" s="139"/>
      <c r="D18" s="140" t="s">
        <v>29</v>
      </c>
      <c r="E18" s="252" t="s">
        <v>31</v>
      </c>
      <c r="F18" s="253"/>
      <c r="G18" s="141">
        <v>4000</v>
      </c>
      <c r="H18" s="138">
        <v>840</v>
      </c>
      <c r="I18" s="328"/>
      <c r="J18" s="329"/>
      <c r="K18" s="329"/>
      <c r="L18" s="330"/>
      <c r="M18" s="147"/>
      <c r="N18" s="148"/>
      <c r="O18" s="141"/>
      <c r="P18" s="117"/>
      <c r="Q18" s="118"/>
    </row>
    <row r="19" spans="3:18" ht="15" thickBot="1" x14ac:dyDescent="0.4">
      <c r="C19" s="154" t="s">
        <v>48</v>
      </c>
      <c r="D19" s="119"/>
      <c r="E19" s="279"/>
      <c r="F19" s="280"/>
      <c r="G19" s="79"/>
      <c r="H19" s="100"/>
      <c r="I19" s="309"/>
      <c r="J19" s="310"/>
      <c r="K19" s="310"/>
      <c r="L19" s="311"/>
      <c r="M19" s="149" t="s">
        <v>40</v>
      </c>
      <c r="N19" s="149">
        <v>18.07</v>
      </c>
      <c r="O19" s="143">
        <v>8</v>
      </c>
      <c r="P19" s="149">
        <v>3</v>
      </c>
      <c r="Q19" s="134">
        <f>N19*O19*P19</f>
        <v>433.68</v>
      </c>
    </row>
    <row r="20" spans="3:18" ht="14.5" x14ac:dyDescent="0.35">
      <c r="C20" s="125"/>
      <c r="D20" s="49"/>
      <c r="E20" s="263"/>
      <c r="F20" s="264"/>
      <c r="G20" s="40"/>
      <c r="H20" s="70"/>
      <c r="I20" s="312"/>
      <c r="J20" s="313"/>
      <c r="K20" s="313"/>
      <c r="L20" s="314"/>
      <c r="M20" s="50"/>
      <c r="N20" s="51"/>
      <c r="O20" s="52"/>
      <c r="P20" s="53"/>
      <c r="Q20" s="126"/>
    </row>
    <row r="21" spans="3:18" ht="14.5" x14ac:dyDescent="0.35">
      <c r="C21" s="127"/>
      <c r="D21" s="37"/>
      <c r="E21" s="226"/>
      <c r="F21" s="227"/>
      <c r="G21" s="19"/>
      <c r="H21" s="69"/>
      <c r="I21" s="306"/>
      <c r="J21" s="307"/>
      <c r="K21" s="307"/>
      <c r="L21" s="308"/>
      <c r="M21" s="13"/>
      <c r="N21" s="13"/>
      <c r="O21" s="5"/>
      <c r="P21" s="14"/>
      <c r="Q21" s="128"/>
    </row>
    <row r="22" spans="3:18" ht="14.5" x14ac:dyDescent="0.35">
      <c r="C22" s="127"/>
      <c r="D22" s="37"/>
      <c r="E22" s="226"/>
      <c r="F22" s="227"/>
      <c r="G22" s="19"/>
      <c r="H22" s="69"/>
      <c r="I22" s="306"/>
      <c r="J22" s="307"/>
      <c r="K22" s="307"/>
      <c r="L22" s="308"/>
      <c r="M22" s="13"/>
      <c r="N22" s="13"/>
      <c r="O22" s="5"/>
      <c r="P22" s="14"/>
      <c r="Q22" s="128"/>
    </row>
    <row r="23" spans="3:18" ht="14.5" x14ac:dyDescent="0.35">
      <c r="C23" s="127"/>
      <c r="D23" s="37"/>
      <c r="E23" s="226"/>
      <c r="F23" s="227"/>
      <c r="G23" s="19"/>
      <c r="H23" s="69"/>
      <c r="I23" s="306"/>
      <c r="J23" s="307"/>
      <c r="K23" s="307"/>
      <c r="L23" s="308"/>
      <c r="M23" s="13"/>
      <c r="N23" s="13"/>
      <c r="O23" s="7"/>
      <c r="P23" s="15"/>
      <c r="Q23" s="128"/>
    </row>
    <row r="24" spans="3:18" ht="14.5" x14ac:dyDescent="0.35">
      <c r="C24" s="129"/>
      <c r="D24" s="38"/>
      <c r="E24" s="224"/>
      <c r="F24" s="225"/>
      <c r="G24" s="18"/>
      <c r="H24" s="69"/>
      <c r="I24" s="306"/>
      <c r="J24" s="307"/>
      <c r="K24" s="307"/>
      <c r="L24" s="308"/>
      <c r="M24" s="13"/>
      <c r="N24" s="13"/>
      <c r="O24" s="7"/>
      <c r="P24" s="15"/>
      <c r="Q24" s="128"/>
    </row>
    <row r="25" spans="3:18" s="60" customFormat="1" ht="15" customHeight="1" thickBot="1" x14ac:dyDescent="0.4">
      <c r="C25" s="267" t="s">
        <v>67</v>
      </c>
      <c r="D25" s="268"/>
      <c r="E25" s="268"/>
      <c r="F25" s="268"/>
      <c r="G25" s="268"/>
      <c r="H25" s="269"/>
      <c r="I25" s="270">
        <f>SUM(I7:L24)</f>
        <v>25730</v>
      </c>
      <c r="J25" s="271"/>
      <c r="K25" s="271"/>
      <c r="L25" s="272"/>
      <c r="M25" s="210" t="s">
        <v>68</v>
      </c>
      <c r="N25" s="210"/>
      <c r="O25" s="210"/>
      <c r="P25" s="210"/>
      <c r="Q25" s="133">
        <f>SUM(Q7:Q24)</f>
        <v>433.68</v>
      </c>
    </row>
    <row r="26" spans="3:18" s="8" customFormat="1" ht="14.5" thickBot="1" x14ac:dyDescent="0.35">
      <c r="C26" s="191" t="s">
        <v>56</v>
      </c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158">
        <f>SUM(I25+Q25)</f>
        <v>26163.68</v>
      </c>
    </row>
    <row r="27" spans="3:18" s="8" customFormat="1" x14ac:dyDescent="0.3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35"/>
    </row>
    <row r="28" spans="3:18" s="8" customFormat="1" x14ac:dyDescent="0.3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35"/>
    </row>
    <row r="29" spans="3:18" s="8" customFormat="1" ht="14.5" thickBot="1" x14ac:dyDescent="0.35"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1"/>
    </row>
    <row r="30" spans="3:18" s="8" customFormat="1" ht="15" customHeight="1" x14ac:dyDescent="0.45">
      <c r="C30" s="211" t="s">
        <v>53</v>
      </c>
      <c r="D30" s="212"/>
      <c r="E30" s="212"/>
      <c r="F30" s="212"/>
      <c r="G30" s="212"/>
      <c r="H30" s="212"/>
      <c r="I30" s="212"/>
      <c r="J30" s="212"/>
      <c r="K30" s="212"/>
      <c r="L30" s="213"/>
      <c r="M30" s="213"/>
      <c r="N30" s="213"/>
      <c r="O30" s="213"/>
      <c r="P30" s="213"/>
      <c r="Q30" s="214"/>
    </row>
    <row r="31" spans="3:18" s="8" customFormat="1" ht="15" customHeight="1" x14ac:dyDescent="0.35">
      <c r="C31" s="215" t="s">
        <v>51</v>
      </c>
      <c r="D31" s="216"/>
      <c r="E31" s="216"/>
      <c r="F31" s="203" t="s">
        <v>50</v>
      </c>
      <c r="G31" s="204"/>
      <c r="H31" s="204"/>
      <c r="I31" s="204"/>
      <c r="J31" s="204"/>
      <c r="K31" s="197"/>
      <c r="L31" s="197"/>
      <c r="M31" s="197"/>
      <c r="N31" s="197"/>
      <c r="O31" s="237" t="s">
        <v>49</v>
      </c>
      <c r="P31" s="238"/>
      <c r="Q31" s="239"/>
    </row>
    <row r="32" spans="3:18" s="8" customFormat="1" ht="15" customHeight="1" x14ac:dyDescent="0.35">
      <c r="C32" s="217" t="s">
        <v>11</v>
      </c>
      <c r="D32" s="218"/>
      <c r="E32" s="218"/>
      <c r="F32" s="195"/>
      <c r="G32" s="196"/>
      <c r="H32" s="196"/>
      <c r="I32" s="196"/>
      <c r="J32" s="196"/>
      <c r="K32" s="197"/>
      <c r="L32" s="197"/>
      <c r="M32" s="197"/>
      <c r="N32" s="197"/>
      <c r="O32" s="230"/>
      <c r="P32" s="197"/>
      <c r="Q32" s="231"/>
      <c r="R32" s="130"/>
    </row>
    <row r="33" spans="1:18" s="8" customFormat="1" ht="15" customHeight="1" x14ac:dyDescent="0.35">
      <c r="C33" s="219" t="s">
        <v>54</v>
      </c>
      <c r="D33" s="197"/>
      <c r="E33" s="197"/>
      <c r="F33" s="205" t="s">
        <v>55</v>
      </c>
      <c r="G33" s="206"/>
      <c r="H33" s="206"/>
      <c r="I33" s="206"/>
      <c r="J33" s="206"/>
      <c r="K33" s="206"/>
      <c r="L33" s="206"/>
      <c r="M33" s="206"/>
      <c r="N33" s="206"/>
      <c r="O33" s="234">
        <v>10000</v>
      </c>
      <c r="P33" s="235"/>
      <c r="Q33" s="236"/>
      <c r="R33" s="130"/>
    </row>
    <row r="34" spans="1:18" s="8" customFormat="1" ht="14.5" customHeight="1" x14ac:dyDescent="0.35">
      <c r="C34" s="220"/>
      <c r="D34" s="221"/>
      <c r="E34" s="221"/>
      <c r="F34" s="195"/>
      <c r="G34" s="196"/>
      <c r="H34" s="196"/>
      <c r="I34" s="196"/>
      <c r="J34" s="196"/>
      <c r="K34" s="197"/>
      <c r="L34" s="197"/>
      <c r="M34" s="197"/>
      <c r="N34" s="197"/>
      <c r="O34" s="230"/>
      <c r="P34" s="197"/>
      <c r="Q34" s="231"/>
      <c r="R34" s="130"/>
    </row>
    <row r="35" spans="1:18" s="8" customFormat="1" ht="14.5" customHeight="1" thickBot="1" x14ac:dyDescent="0.4">
      <c r="C35" s="222"/>
      <c r="D35" s="223"/>
      <c r="E35" s="223"/>
      <c r="F35" s="198"/>
      <c r="G35" s="199"/>
      <c r="H35" s="199"/>
      <c r="I35" s="199"/>
      <c r="J35" s="199"/>
      <c r="K35" s="200"/>
      <c r="L35" s="200"/>
      <c r="M35" s="200"/>
      <c r="N35" s="200"/>
      <c r="O35" s="232"/>
      <c r="P35" s="200"/>
      <c r="Q35" s="233"/>
      <c r="R35" s="130"/>
    </row>
    <row r="36" spans="1:18" s="8" customFormat="1" ht="15" thickBot="1" x14ac:dyDescent="0.4">
      <c r="C36" s="201" t="s">
        <v>56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28">
        <f>SUM(O32:O35)</f>
        <v>10000</v>
      </c>
      <c r="P36" s="202"/>
      <c r="Q36" s="229"/>
    </row>
    <row r="37" spans="1:18" s="8" customFormat="1" ht="14.5" x14ac:dyDescent="0.35">
      <c r="C37" s="10"/>
      <c r="D37" s="156"/>
      <c r="E37" s="156"/>
      <c r="F37" s="156"/>
      <c r="G37" s="156"/>
      <c r="H37" s="156"/>
      <c r="I37" s="156"/>
      <c r="J37" s="156"/>
      <c r="K37" s="157"/>
      <c r="L37" s="10"/>
      <c r="M37" s="11"/>
    </row>
    <row r="38" spans="1:18" s="8" customFormat="1" x14ac:dyDescent="0.3"/>
    <row r="39" spans="1:18" s="8" customFormat="1" ht="15" thickBot="1" x14ac:dyDescent="0.4">
      <c r="C39" s="191" t="s">
        <v>66</v>
      </c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3">
        <f>Q26-O36</f>
        <v>16163.68</v>
      </c>
      <c r="P39" s="192"/>
      <c r="Q39" s="194"/>
    </row>
    <row r="40" spans="1:18" s="8" customFormat="1" x14ac:dyDescent="0.3"/>
    <row r="41" spans="1:18" s="8" customFormat="1" ht="14.5" x14ac:dyDescent="0.35">
      <c r="C41" s="10"/>
      <c r="D41" s="131"/>
      <c r="E41" s="131"/>
      <c r="F41" s="131"/>
      <c r="G41" s="131"/>
      <c r="H41" s="131"/>
      <c r="I41" s="131"/>
      <c r="J41" s="131"/>
      <c r="K41" s="35"/>
      <c r="L41" s="10"/>
      <c r="M41" s="11"/>
    </row>
    <row r="42" spans="1:18" s="8" customFormat="1" x14ac:dyDescent="0.3"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</row>
    <row r="43" spans="1:18" s="8" customFormat="1" ht="18.75" customHeight="1" x14ac:dyDescent="0.3">
      <c r="C43" s="188" t="s">
        <v>32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90"/>
    </row>
    <row r="44" spans="1:18" s="8" customFormat="1" ht="14.15" customHeight="1" x14ac:dyDescent="0.3">
      <c r="C44" s="207" t="s">
        <v>33</v>
      </c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</row>
    <row r="45" spans="1:18" s="8" customFormat="1" ht="14.15" customHeight="1" x14ac:dyDescent="0.3">
      <c r="C45" s="208" t="s">
        <v>34</v>
      </c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</row>
    <row r="46" spans="1:18" s="8" customFormat="1" x14ac:dyDescent="0.3">
      <c r="C46" s="96" t="s">
        <v>59</v>
      </c>
      <c r="E46" s="10"/>
      <c r="F46" s="10"/>
      <c r="G46" s="10"/>
      <c r="H46" s="10"/>
      <c r="I46" s="10"/>
      <c r="J46" s="10"/>
      <c r="K46" s="10"/>
      <c r="L46" s="10"/>
      <c r="M46" s="11"/>
    </row>
    <row r="47" spans="1:18" s="8" customFormat="1" x14ac:dyDescent="0.3">
      <c r="C47" s="10"/>
      <c r="E47" s="10"/>
      <c r="F47" s="10"/>
      <c r="G47" s="10"/>
      <c r="H47" s="10"/>
      <c r="I47" s="10"/>
      <c r="J47" s="10"/>
      <c r="K47" s="10"/>
      <c r="L47" s="10"/>
      <c r="M47" s="11"/>
    </row>
    <row r="48" spans="1:18" x14ac:dyDescent="0.3">
      <c r="A48" s="8"/>
      <c r="C48" s="95" t="s">
        <v>61</v>
      </c>
    </row>
    <row r="50" spans="3:5" x14ac:dyDescent="0.3">
      <c r="C50" s="95" t="s">
        <v>43</v>
      </c>
    </row>
    <row r="51" spans="3:5" x14ac:dyDescent="0.3">
      <c r="C51" s="95"/>
    </row>
    <row r="52" spans="3:5" ht="14.5" x14ac:dyDescent="0.35">
      <c r="C52" s="94" t="s">
        <v>65</v>
      </c>
      <c r="E52" s="28" t="s">
        <v>10</v>
      </c>
    </row>
    <row r="54" spans="3:5" x14ac:dyDescent="0.3">
      <c r="C54" s="95" t="s">
        <v>64</v>
      </c>
    </row>
  </sheetData>
  <mergeCells count="70">
    <mergeCell ref="E13:F13"/>
    <mergeCell ref="E19:F19"/>
    <mergeCell ref="I7:L7"/>
    <mergeCell ref="I8:L8"/>
    <mergeCell ref="I9:L9"/>
    <mergeCell ref="I10:L10"/>
    <mergeCell ref="I11:L11"/>
    <mergeCell ref="C26:P26"/>
    <mergeCell ref="E10:F10"/>
    <mergeCell ref="E12:F12"/>
    <mergeCell ref="E17:F17"/>
    <mergeCell ref="E18:F18"/>
    <mergeCell ref="C25:H25"/>
    <mergeCell ref="I25:L25"/>
    <mergeCell ref="I18:L18"/>
    <mergeCell ref="I17:L17"/>
    <mergeCell ref="I12:L12"/>
    <mergeCell ref="I13:L13"/>
    <mergeCell ref="I14:L14"/>
    <mergeCell ref="I15:L15"/>
    <mergeCell ref="I16:L16"/>
    <mergeCell ref="I23:L23"/>
    <mergeCell ref="I24:L24"/>
    <mergeCell ref="E20:F20"/>
    <mergeCell ref="E21:F21"/>
    <mergeCell ref="I22:L22"/>
    <mergeCell ref="I20:L20"/>
    <mergeCell ref="I19:L19"/>
    <mergeCell ref="C2:Q2"/>
    <mergeCell ref="E6:F6"/>
    <mergeCell ref="E7:F7"/>
    <mergeCell ref="E9:F9"/>
    <mergeCell ref="E8:F8"/>
    <mergeCell ref="C5:C6"/>
    <mergeCell ref="I6:L6"/>
    <mergeCell ref="M5:Q5"/>
    <mergeCell ref="D5:L5"/>
    <mergeCell ref="M25:P25"/>
    <mergeCell ref="C4:Q4"/>
    <mergeCell ref="C31:E31"/>
    <mergeCell ref="C32:E32"/>
    <mergeCell ref="C33:E33"/>
    <mergeCell ref="E24:F24"/>
    <mergeCell ref="E22:F22"/>
    <mergeCell ref="E23:F23"/>
    <mergeCell ref="C30:Q30"/>
    <mergeCell ref="O33:Q33"/>
    <mergeCell ref="O32:Q32"/>
    <mergeCell ref="O31:Q31"/>
    <mergeCell ref="E14:F14"/>
    <mergeCell ref="E16:F16"/>
    <mergeCell ref="E11:F11"/>
    <mergeCell ref="I21:L21"/>
    <mergeCell ref="F31:N31"/>
    <mergeCell ref="F32:N32"/>
    <mergeCell ref="F33:N33"/>
    <mergeCell ref="C44:Q44"/>
    <mergeCell ref="C45:Q45"/>
    <mergeCell ref="C42:N42"/>
    <mergeCell ref="C34:E34"/>
    <mergeCell ref="C35:E35"/>
    <mergeCell ref="O36:Q36"/>
    <mergeCell ref="O34:Q34"/>
    <mergeCell ref="O35:Q35"/>
    <mergeCell ref="C43:Q43"/>
    <mergeCell ref="C39:N39"/>
    <mergeCell ref="O39:Q39"/>
    <mergeCell ref="F34:N34"/>
    <mergeCell ref="F35:N35"/>
    <mergeCell ref="C36:N36"/>
  </mergeCells>
  <hyperlinks>
    <hyperlink ref="E52" r:id="rId1"/>
  </hyperlinks>
  <pageMargins left="0.51181102362204722" right="0.51181102362204722" top="0.74803149606299213" bottom="0.74803149606299213" header="0.31496062992125984" footer="0.31496062992125984"/>
  <pageSetup paperSize="9" scale="49" orientation="portrait" r:id="rId2"/>
  <ignoredErrors>
    <ignoredError sqref="Q19 I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1"/>
  <sheetViews>
    <sheetView topLeftCell="A7" zoomScale="51" zoomScaleNormal="80" zoomScalePageLayoutView="42" workbookViewId="0">
      <selection activeCell="M15" sqref="M15"/>
    </sheetView>
  </sheetViews>
  <sheetFormatPr defaultColWidth="9.1796875" defaultRowHeight="14" x14ac:dyDescent="0.3"/>
  <cols>
    <col min="1" max="2" width="9.1796875" style="1"/>
    <col min="3" max="3" width="67.453125" style="1" customWidth="1"/>
    <col min="4" max="4" width="15.453125" style="1" customWidth="1"/>
    <col min="5" max="5" width="12.7265625" style="1" customWidth="1"/>
    <col min="6" max="6" width="21.54296875" style="1" customWidth="1"/>
    <col min="7" max="7" width="18.81640625" style="1" customWidth="1"/>
    <col min="8" max="8" width="20" style="1" customWidth="1"/>
    <col min="9" max="10" width="19" style="1" customWidth="1"/>
    <col min="11" max="11" width="21.7265625" style="1" customWidth="1"/>
    <col min="12" max="16384" width="9.1796875" style="1"/>
  </cols>
  <sheetData>
    <row r="2" spans="3:11" ht="56.5" customHeight="1" x14ac:dyDescent="0.35">
      <c r="C2" s="284" t="s">
        <v>36</v>
      </c>
      <c r="D2" s="285"/>
      <c r="E2" s="285"/>
      <c r="F2" s="285"/>
      <c r="G2" s="285"/>
      <c r="H2" s="285"/>
      <c r="I2" s="285"/>
      <c r="J2" s="286"/>
      <c r="K2" s="286"/>
    </row>
    <row r="3" spans="3:11" ht="14.5" thickBot="1" x14ac:dyDescent="0.35">
      <c r="C3" s="12"/>
      <c r="D3" s="12"/>
      <c r="E3" s="12"/>
      <c r="F3" s="12"/>
      <c r="G3" s="12"/>
    </row>
    <row r="4" spans="3:11" ht="18.5" x14ac:dyDescent="0.45">
      <c r="C4" s="296" t="s">
        <v>52</v>
      </c>
      <c r="D4" s="297"/>
      <c r="E4" s="297"/>
      <c r="F4" s="297"/>
      <c r="G4" s="297"/>
      <c r="H4" s="297"/>
      <c r="I4" s="297"/>
      <c r="J4" s="297"/>
      <c r="K4" s="298"/>
    </row>
    <row r="5" spans="3:11" s="3" customFormat="1" ht="120.75" customHeight="1" x14ac:dyDescent="0.35">
      <c r="C5" s="300" t="s">
        <v>2</v>
      </c>
      <c r="D5" s="241" t="s">
        <v>39</v>
      </c>
      <c r="E5" s="304"/>
      <c r="F5" s="305"/>
      <c r="G5" s="302" t="s">
        <v>44</v>
      </c>
      <c r="H5" s="302"/>
      <c r="I5" s="302"/>
      <c r="J5" s="302"/>
      <c r="K5" s="303"/>
    </row>
    <row r="6" spans="3:11" ht="56" x14ac:dyDescent="0.3">
      <c r="C6" s="301"/>
      <c r="D6" s="64" t="s">
        <v>27</v>
      </c>
      <c r="E6" s="22" t="s">
        <v>26</v>
      </c>
      <c r="F6" s="64" t="s">
        <v>38</v>
      </c>
      <c r="G6" s="66" t="s">
        <v>41</v>
      </c>
      <c r="H6" s="65" t="s">
        <v>13</v>
      </c>
      <c r="I6" s="66" t="s">
        <v>3</v>
      </c>
      <c r="J6" s="66" t="s">
        <v>6</v>
      </c>
      <c r="K6" s="84" t="s">
        <v>37</v>
      </c>
    </row>
    <row r="7" spans="3:11" x14ac:dyDescent="0.3">
      <c r="C7" s="159" t="s">
        <v>11</v>
      </c>
      <c r="D7" s="160"/>
      <c r="E7" s="160"/>
      <c r="F7" s="57"/>
      <c r="G7" s="33"/>
      <c r="H7" s="34"/>
      <c r="I7" s="33"/>
      <c r="J7" s="33"/>
      <c r="K7" s="85"/>
    </row>
    <row r="8" spans="3:11" ht="14.5" thickBot="1" x14ac:dyDescent="0.35">
      <c r="C8" s="161"/>
      <c r="D8" s="162"/>
      <c r="E8" s="162"/>
      <c r="F8" s="58"/>
      <c r="G8" s="54"/>
      <c r="H8" s="55"/>
      <c r="I8" s="54"/>
      <c r="J8" s="54"/>
      <c r="K8" s="86"/>
    </row>
    <row r="9" spans="3:11" x14ac:dyDescent="0.3">
      <c r="C9" s="150" t="s">
        <v>20</v>
      </c>
      <c r="D9" s="163"/>
      <c r="E9" s="163"/>
      <c r="F9" s="164"/>
      <c r="G9" s="56"/>
      <c r="H9" s="31"/>
      <c r="I9" s="32"/>
      <c r="J9" s="30"/>
      <c r="K9" s="87"/>
    </row>
    <row r="10" spans="3:11" ht="14.5" thickBot="1" x14ac:dyDescent="0.35">
      <c r="C10" s="151" t="s">
        <v>45</v>
      </c>
      <c r="D10" s="165">
        <v>18500</v>
      </c>
      <c r="E10" s="165">
        <v>3885</v>
      </c>
      <c r="F10" s="166">
        <f>D10</f>
        <v>18500</v>
      </c>
      <c r="G10" s="56"/>
      <c r="H10" s="31"/>
      <c r="I10" s="32"/>
      <c r="J10" s="30"/>
      <c r="K10" s="87"/>
    </row>
    <row r="11" spans="3:11" ht="14.5" thickBot="1" x14ac:dyDescent="0.35">
      <c r="C11" s="167"/>
      <c r="D11" s="168"/>
      <c r="E11" s="168"/>
      <c r="F11" s="63"/>
      <c r="G11" s="61"/>
      <c r="H11" s="62"/>
      <c r="I11" s="63"/>
      <c r="J11" s="61"/>
      <c r="K11" s="88"/>
    </row>
    <row r="12" spans="3:11" x14ac:dyDescent="0.3">
      <c r="C12" s="150" t="s">
        <v>19</v>
      </c>
      <c r="D12" s="169"/>
      <c r="E12" s="169"/>
      <c r="F12" s="170"/>
      <c r="G12" s="73"/>
      <c r="H12" s="73"/>
      <c r="I12" s="74"/>
      <c r="J12" s="73"/>
      <c r="K12" s="75"/>
    </row>
    <row r="13" spans="3:11" x14ac:dyDescent="0.3">
      <c r="C13" s="152" t="s">
        <v>47</v>
      </c>
      <c r="D13" s="171"/>
      <c r="E13" s="171"/>
      <c r="F13" s="172"/>
      <c r="G13" s="76"/>
      <c r="H13" s="76"/>
      <c r="I13" s="77"/>
      <c r="J13" s="76"/>
      <c r="K13" s="78"/>
    </row>
    <row r="14" spans="3:11" x14ac:dyDescent="0.3">
      <c r="C14" s="135" t="s">
        <v>46</v>
      </c>
      <c r="D14" s="173">
        <v>2500</v>
      </c>
      <c r="E14" s="173">
        <v>525</v>
      </c>
      <c r="F14" s="174">
        <f>D14</f>
        <v>2500</v>
      </c>
      <c r="G14" s="76"/>
      <c r="H14" s="76"/>
      <c r="I14" s="77"/>
      <c r="J14" s="76"/>
      <c r="K14" s="78"/>
    </row>
    <row r="15" spans="3:11" ht="14.5" thickBot="1" x14ac:dyDescent="0.35">
      <c r="C15" s="154" t="s">
        <v>48</v>
      </c>
      <c r="D15" s="175"/>
      <c r="E15" s="175"/>
      <c r="F15" s="143"/>
      <c r="G15" s="149" t="s">
        <v>40</v>
      </c>
      <c r="H15" s="149">
        <v>18.07</v>
      </c>
      <c r="I15" s="143">
        <v>8</v>
      </c>
      <c r="J15" s="149">
        <v>3</v>
      </c>
      <c r="K15" s="134">
        <f>H15*I15*J15</f>
        <v>433.68</v>
      </c>
    </row>
    <row r="16" spans="3:11" x14ac:dyDescent="0.3">
      <c r="C16" s="176"/>
      <c r="D16" s="177"/>
      <c r="E16" s="177"/>
      <c r="F16" s="178"/>
      <c r="G16" s="179"/>
      <c r="H16" s="179"/>
      <c r="I16" s="178"/>
      <c r="J16" s="179"/>
      <c r="K16" s="180"/>
    </row>
    <row r="17" spans="3:11" x14ac:dyDescent="0.3">
      <c r="C17" s="181"/>
      <c r="D17" s="182"/>
      <c r="E17" s="182"/>
      <c r="F17" s="32"/>
      <c r="G17" s="4"/>
      <c r="H17" s="4"/>
      <c r="I17" s="4"/>
      <c r="J17" s="4"/>
      <c r="K17" s="89"/>
    </row>
    <row r="18" spans="3:11" x14ac:dyDescent="0.3">
      <c r="C18" s="181"/>
      <c r="D18" s="182"/>
      <c r="E18" s="182"/>
      <c r="F18" s="32"/>
      <c r="G18" s="5"/>
      <c r="H18" s="67"/>
      <c r="I18" s="6"/>
      <c r="J18" s="5"/>
      <c r="K18" s="90"/>
    </row>
    <row r="19" spans="3:11" x14ac:dyDescent="0.3">
      <c r="C19" s="181"/>
      <c r="D19" s="182"/>
      <c r="E19" s="182"/>
      <c r="F19" s="32"/>
      <c r="G19" s="5"/>
      <c r="H19" s="67"/>
      <c r="I19" s="6"/>
      <c r="J19" s="5"/>
      <c r="K19" s="90"/>
    </row>
    <row r="20" spans="3:11" x14ac:dyDescent="0.3">
      <c r="C20" s="181"/>
      <c r="D20" s="182"/>
      <c r="E20" s="182"/>
      <c r="F20" s="32"/>
      <c r="G20" s="5"/>
      <c r="H20" s="67"/>
      <c r="I20" s="6"/>
      <c r="J20" s="5"/>
      <c r="K20" s="90"/>
    </row>
    <row r="21" spans="3:11" ht="14.5" thickBot="1" x14ac:dyDescent="0.35">
      <c r="C21" s="183"/>
      <c r="D21" s="184"/>
      <c r="E21" s="184"/>
      <c r="F21" s="185"/>
      <c r="G21" s="5"/>
      <c r="H21" s="67"/>
      <c r="I21" s="6"/>
      <c r="J21" s="5"/>
      <c r="K21" s="90"/>
    </row>
    <row r="22" spans="3:11" ht="15" thickBot="1" x14ac:dyDescent="0.4">
      <c r="C22" s="292" t="s">
        <v>67</v>
      </c>
      <c r="D22" s="293"/>
      <c r="E22" s="293"/>
      <c r="F22" s="186">
        <f>SUM(F7:F21)</f>
        <v>21000</v>
      </c>
      <c r="G22" s="290" t="s">
        <v>68</v>
      </c>
      <c r="H22" s="291"/>
      <c r="I22" s="291"/>
      <c r="J22" s="291"/>
      <c r="K22" s="187">
        <f>SUM(K7:K21)</f>
        <v>433.68</v>
      </c>
    </row>
    <row r="23" spans="3:11" s="8" customFormat="1" ht="15" thickBot="1" x14ac:dyDescent="0.4">
      <c r="C23" s="287" t="s">
        <v>56</v>
      </c>
      <c r="D23" s="294"/>
      <c r="E23" s="294"/>
      <c r="F23" s="294"/>
      <c r="G23" s="294"/>
      <c r="H23" s="294"/>
      <c r="I23" s="294"/>
      <c r="J23" s="295"/>
      <c r="K23" s="158">
        <f>SUM(F22+K22)</f>
        <v>21433.68</v>
      </c>
    </row>
    <row r="24" spans="3:11" s="8" customFormat="1" ht="15" thickBot="1" x14ac:dyDescent="0.4">
      <c r="D24" s="80"/>
      <c r="E24" s="80"/>
      <c r="F24" s="80"/>
      <c r="G24" s="10"/>
      <c r="H24" s="10"/>
      <c r="I24" s="35"/>
    </row>
    <row r="25" spans="3:11" ht="18.5" x14ac:dyDescent="0.45">
      <c r="C25" s="296" t="s">
        <v>53</v>
      </c>
      <c r="D25" s="297"/>
      <c r="E25" s="297"/>
      <c r="F25" s="297"/>
      <c r="G25" s="297"/>
      <c r="H25" s="297"/>
      <c r="I25" s="297"/>
      <c r="J25" s="297"/>
      <c r="K25" s="298"/>
    </row>
    <row r="26" spans="3:11" s="8" customFormat="1" ht="14.5" x14ac:dyDescent="0.35">
      <c r="C26" s="215" t="s">
        <v>51</v>
      </c>
      <c r="D26" s="216"/>
      <c r="E26" s="216"/>
      <c r="F26" s="203" t="s">
        <v>50</v>
      </c>
      <c r="G26" s="204"/>
      <c r="H26" s="204"/>
      <c r="I26" s="204"/>
      <c r="J26" s="204"/>
      <c r="K26" s="91" t="s">
        <v>49</v>
      </c>
    </row>
    <row r="27" spans="3:11" s="8" customFormat="1" ht="14.5" x14ac:dyDescent="0.35">
      <c r="C27" s="217" t="s">
        <v>11</v>
      </c>
      <c r="D27" s="218"/>
      <c r="E27" s="218"/>
      <c r="F27" s="195"/>
      <c r="G27" s="196"/>
      <c r="H27" s="196"/>
      <c r="I27" s="196"/>
      <c r="J27" s="196"/>
      <c r="K27" s="92"/>
    </row>
    <row r="28" spans="3:11" s="8" customFormat="1" ht="14.5" x14ac:dyDescent="0.35">
      <c r="C28" s="219" t="s">
        <v>54</v>
      </c>
      <c r="D28" s="197"/>
      <c r="E28" s="197"/>
      <c r="F28" s="299" t="s">
        <v>55</v>
      </c>
      <c r="G28" s="238"/>
      <c r="H28" s="238"/>
      <c r="I28" s="238"/>
      <c r="J28" s="238"/>
      <c r="K28" s="93">
        <v>10000</v>
      </c>
    </row>
    <row r="29" spans="3:11" s="8" customFormat="1" ht="14.5" x14ac:dyDescent="0.35">
      <c r="C29" s="220"/>
      <c r="D29" s="221"/>
      <c r="E29" s="221"/>
      <c r="F29" s="195"/>
      <c r="G29" s="196"/>
      <c r="H29" s="196"/>
      <c r="I29" s="196"/>
      <c r="J29" s="196"/>
      <c r="K29" s="92"/>
    </row>
    <row r="30" spans="3:11" s="8" customFormat="1" ht="15" thickBot="1" x14ac:dyDescent="0.4">
      <c r="C30" s="222"/>
      <c r="D30" s="223"/>
      <c r="E30" s="223"/>
      <c r="F30" s="198"/>
      <c r="G30" s="199"/>
      <c r="H30" s="199"/>
      <c r="I30" s="199"/>
      <c r="J30" s="199"/>
      <c r="K30" s="132"/>
    </row>
    <row r="31" spans="3:11" s="8" customFormat="1" ht="15" thickBot="1" x14ac:dyDescent="0.4">
      <c r="C31" s="287" t="s">
        <v>56</v>
      </c>
      <c r="D31" s="288"/>
      <c r="E31" s="288"/>
      <c r="F31" s="288"/>
      <c r="G31" s="288"/>
      <c r="H31" s="288"/>
      <c r="I31" s="288"/>
      <c r="J31" s="289"/>
      <c r="K31" s="158">
        <f>SUM(K27:K30)</f>
        <v>10000</v>
      </c>
    </row>
    <row r="32" spans="3:11" s="8" customFormat="1" ht="14.5" x14ac:dyDescent="0.35">
      <c r="D32" s="80"/>
      <c r="E32" s="80"/>
      <c r="F32" s="80"/>
      <c r="G32" s="10"/>
      <c r="H32" s="10"/>
      <c r="I32" s="35"/>
    </row>
    <row r="33" spans="3:11" s="8" customFormat="1" ht="15" thickBot="1" x14ac:dyDescent="0.4">
      <c r="D33" s="80"/>
      <c r="E33" s="80"/>
      <c r="F33" s="80"/>
      <c r="G33" s="10"/>
      <c r="H33" s="10"/>
      <c r="I33" s="35"/>
    </row>
    <row r="34" spans="3:11" s="8" customFormat="1" ht="15" thickBot="1" x14ac:dyDescent="0.4">
      <c r="C34" s="287" t="s">
        <v>57</v>
      </c>
      <c r="D34" s="288"/>
      <c r="E34" s="288"/>
      <c r="F34" s="288"/>
      <c r="G34" s="288"/>
      <c r="H34" s="288"/>
      <c r="I34" s="288"/>
      <c r="J34" s="289"/>
      <c r="K34" s="158">
        <f>K23-K31</f>
        <v>11433.68</v>
      </c>
    </row>
    <row r="35" spans="3:11" s="8" customFormat="1" ht="14.5" x14ac:dyDescent="0.35">
      <c r="D35" s="80"/>
      <c r="E35" s="80"/>
      <c r="F35" s="80"/>
      <c r="G35" s="10"/>
      <c r="H35" s="10"/>
      <c r="I35" s="35"/>
    </row>
    <row r="36" spans="3:11" s="8" customFormat="1" ht="14.5" x14ac:dyDescent="0.35">
      <c r="C36" s="81"/>
      <c r="D36" s="82"/>
      <c r="E36" s="82"/>
      <c r="F36" s="83"/>
    </row>
    <row r="37" spans="3:11" ht="14.5" x14ac:dyDescent="0.35">
      <c r="C37" s="94" t="s">
        <v>42</v>
      </c>
      <c r="D37" s="28" t="s">
        <v>10</v>
      </c>
    </row>
    <row r="38" spans="3:11" ht="14.5" x14ac:dyDescent="0.35">
      <c r="C38" s="29"/>
      <c r="D38" s="27"/>
    </row>
    <row r="39" spans="3:11" x14ac:dyDescent="0.3">
      <c r="C39" s="95" t="s">
        <v>43</v>
      </c>
    </row>
    <row r="40" spans="3:11" x14ac:dyDescent="0.3">
      <c r="C40" s="95"/>
    </row>
    <row r="41" spans="3:11" x14ac:dyDescent="0.3">
      <c r="C41" s="95" t="s">
        <v>58</v>
      </c>
    </row>
  </sheetData>
  <mergeCells count="21">
    <mergeCell ref="C28:E28"/>
    <mergeCell ref="F28:J28"/>
    <mergeCell ref="C5:C6"/>
    <mergeCell ref="G5:K5"/>
    <mergeCell ref="D5:F5"/>
    <mergeCell ref="C2:K2"/>
    <mergeCell ref="C34:J34"/>
    <mergeCell ref="C29:E29"/>
    <mergeCell ref="F29:J29"/>
    <mergeCell ref="G22:J22"/>
    <mergeCell ref="C22:E22"/>
    <mergeCell ref="C23:J23"/>
    <mergeCell ref="C25:K25"/>
    <mergeCell ref="C30:E30"/>
    <mergeCell ref="F30:J30"/>
    <mergeCell ref="C27:E27"/>
    <mergeCell ref="F27:J27"/>
    <mergeCell ref="C31:J31"/>
    <mergeCell ref="C4:K4"/>
    <mergeCell ref="C26:E26"/>
    <mergeCell ref="F26:J26"/>
  </mergeCells>
  <hyperlinks>
    <hyperlink ref="D37" r:id="rId1"/>
  </hyperlinks>
  <pageMargins left="0.7" right="0.7" top="0.75" bottom="0.75" header="0.3" footer="0.3"/>
  <pageSetup paperSize="9" scale="46" orientation="portrait" r:id="rId2"/>
  <colBreaks count="1" manualBreakCount="1">
    <brk id="7" max="1048575" man="1"/>
  </colBreaks>
  <ignoredErrors>
    <ignoredError sqref="F14 F10 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6" sqref="B6"/>
    </sheetView>
  </sheetViews>
  <sheetFormatPr defaultRowHeight="14.5" x14ac:dyDescent="0.35"/>
  <sheetData>
    <row r="2" spans="2:2" x14ac:dyDescent="0.35">
      <c r="B2" t="s">
        <v>12</v>
      </c>
    </row>
    <row r="3" spans="2:2" x14ac:dyDescent="0.35">
      <c r="B3" s="25">
        <v>0.04</v>
      </c>
    </row>
    <row r="4" spans="2:2" x14ac:dyDescent="0.35">
      <c r="B4" s="25">
        <v>0.1</v>
      </c>
    </row>
    <row r="5" spans="2:2" x14ac:dyDescent="0.35">
      <c r="B5" s="25">
        <v>0.21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M9" sqref="M9"/>
    </sheetView>
  </sheetViews>
  <sheetFormatPr defaultColWidth="9.1796875" defaultRowHeight="14.5" x14ac:dyDescent="0.35"/>
  <cols>
    <col min="2" max="2" width="10.81640625" customWidth="1"/>
  </cols>
  <sheetData>
    <row r="2" spans="2:4" x14ac:dyDescent="0.35">
      <c r="B2" s="26" t="s">
        <v>9</v>
      </c>
      <c r="C2" s="26"/>
      <c r="D2" s="26" t="s">
        <v>8</v>
      </c>
    </row>
    <row r="3" spans="2:4" x14ac:dyDescent="0.35">
      <c r="B3" t="s">
        <v>4</v>
      </c>
      <c r="D3" s="25">
        <v>0.21</v>
      </c>
    </row>
    <row r="4" spans="2:4" x14ac:dyDescent="0.35">
      <c r="B4" t="s">
        <v>7</v>
      </c>
      <c r="D4" s="25">
        <v>0.1</v>
      </c>
    </row>
    <row r="5" spans="2:4" x14ac:dyDescent="0.35">
      <c r="D5" s="25">
        <v>0.04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Persones juridiques i fisiques</vt:lpstr>
      <vt:lpstr>Ens Locals i Consorcis</vt:lpstr>
      <vt:lpstr>Full1</vt:lpstr>
      <vt:lpstr>Full3</vt:lpstr>
      <vt:lpstr>'Ens Locals i Consorcis'!Àrea_d'impressió</vt:lpstr>
      <vt:lpstr>'Persones juridiques i fisiques'!Àrea_d'impressió</vt:lpstr>
    </vt:vector>
  </TitlesOfParts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Balaguer Blasi, Lluís</dc:creator>
  <cp:lastModifiedBy>Fernandez Jane, Maria Beatri</cp:lastModifiedBy>
  <cp:revision/>
  <dcterms:created xsi:type="dcterms:W3CDTF">2020-02-05T11:14:08Z</dcterms:created>
  <dcterms:modified xsi:type="dcterms:W3CDTF">2022-11-03T10:22:08Z</dcterms:modified>
</cp:coreProperties>
</file>