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CREACIÓ\CLT057 AFORAMENTS\"/>
    </mc:Choice>
  </mc:AlternateContent>
  <bookViews>
    <workbookView xWindow="0" yWindow="450" windowWidth="22650" windowHeight="13140"/>
  </bookViews>
  <sheets>
    <sheet name="Memòria econòmica_Sala 1" sheetId="12" r:id="rId1"/>
    <sheet name="Memòria econòmica_Sala 2" sheetId="11" r:id="rId2"/>
    <sheet name="Memòria econòmica_Sala 3" sheetId="10" r:id="rId3"/>
    <sheet name="Full1" sheetId="3" state="hidden" r:id="rId4"/>
    <sheet name="Full 2" sheetId="6" state="hidden" r:id="rId5"/>
    <sheet name="Full2" sheetId="9" state="hidden" r:id="rId6"/>
    <sheet name="Full 3" sheetId="8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2" l="1"/>
  <c r="B31" i="12"/>
  <c r="C31" i="11"/>
  <c r="B31" i="11"/>
  <c r="C31" i="10"/>
  <c r="B31" i="10"/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" i="8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" i="6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" i="3"/>
  <c r="E22" i="8" l="1"/>
  <c r="D22" i="8"/>
  <c r="C22" i="8"/>
  <c r="E21" i="8"/>
  <c r="D21" i="8"/>
  <c r="C21" i="8"/>
  <c r="E20" i="8"/>
  <c r="F20" i="8" s="1"/>
  <c r="D20" i="8"/>
  <c r="C20" i="8"/>
  <c r="E19" i="8"/>
  <c r="D19" i="8"/>
  <c r="C19" i="8"/>
  <c r="E18" i="8"/>
  <c r="G18" i="8" s="1"/>
  <c r="D18" i="8"/>
  <c r="C18" i="8"/>
  <c r="E17" i="8"/>
  <c r="D17" i="8"/>
  <c r="C17" i="8"/>
  <c r="E16" i="8"/>
  <c r="D16" i="8"/>
  <c r="C16" i="8"/>
  <c r="F16" i="8" s="1"/>
  <c r="E15" i="8"/>
  <c r="D15" i="8"/>
  <c r="C15" i="8"/>
  <c r="E14" i="8"/>
  <c r="D14" i="8"/>
  <c r="C14" i="8"/>
  <c r="E13" i="8"/>
  <c r="D13" i="8"/>
  <c r="G13" i="8" s="1"/>
  <c r="C13" i="8"/>
  <c r="F13" i="8" s="1"/>
  <c r="E12" i="8"/>
  <c r="D12" i="8"/>
  <c r="C12" i="8"/>
  <c r="E11" i="8"/>
  <c r="D11" i="8"/>
  <c r="C11" i="8"/>
  <c r="E10" i="8"/>
  <c r="D10" i="8"/>
  <c r="C10" i="8"/>
  <c r="E9" i="8"/>
  <c r="D9" i="8"/>
  <c r="G9" i="8" s="1"/>
  <c r="C9" i="8"/>
  <c r="F9" i="8" s="1"/>
  <c r="E8" i="8"/>
  <c r="F8" i="8" s="1"/>
  <c r="D8" i="8"/>
  <c r="C8" i="8"/>
  <c r="E7" i="8"/>
  <c r="F7" i="8" s="1"/>
  <c r="D7" i="8"/>
  <c r="C7" i="8"/>
  <c r="E6" i="8"/>
  <c r="D6" i="8"/>
  <c r="C6" i="8"/>
  <c r="E5" i="8"/>
  <c r="D5" i="8"/>
  <c r="G5" i="8" s="1"/>
  <c r="C5" i="8"/>
  <c r="E4" i="8"/>
  <c r="D4" i="8"/>
  <c r="C4" i="8"/>
  <c r="E3" i="8"/>
  <c r="D3" i="8"/>
  <c r="C3" i="8"/>
  <c r="E2" i="8"/>
  <c r="D2" i="8"/>
  <c r="C2" i="8"/>
  <c r="E22" i="6"/>
  <c r="D22" i="6"/>
  <c r="G22" i="6" s="1"/>
  <c r="C22" i="6"/>
  <c r="F22" i="6" s="1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F14" i="6" s="1"/>
  <c r="D14" i="6"/>
  <c r="C14" i="6"/>
  <c r="E13" i="6"/>
  <c r="D13" i="6"/>
  <c r="C13" i="6"/>
  <c r="E12" i="6"/>
  <c r="F12" i="6" s="1"/>
  <c r="D12" i="6"/>
  <c r="C12" i="6"/>
  <c r="E11" i="6"/>
  <c r="D11" i="6"/>
  <c r="C11" i="6"/>
  <c r="E10" i="6"/>
  <c r="D10" i="6"/>
  <c r="G10" i="6" s="1"/>
  <c r="C10" i="6"/>
  <c r="E9" i="6"/>
  <c r="D9" i="6"/>
  <c r="C9" i="6"/>
  <c r="E8" i="6"/>
  <c r="D8" i="6"/>
  <c r="G8" i="6" s="1"/>
  <c r="C8" i="6"/>
  <c r="E7" i="6"/>
  <c r="D7" i="6"/>
  <c r="C7" i="6"/>
  <c r="E6" i="6"/>
  <c r="D6" i="6"/>
  <c r="G6" i="6" s="1"/>
  <c r="C6" i="6"/>
  <c r="F6" i="6" s="1"/>
  <c r="E5" i="6"/>
  <c r="G5" i="6" s="1"/>
  <c r="D5" i="6"/>
  <c r="C5" i="6"/>
  <c r="E4" i="6"/>
  <c r="D4" i="6"/>
  <c r="C4" i="6"/>
  <c r="E3" i="6"/>
  <c r="D3" i="6"/>
  <c r="C3" i="6"/>
  <c r="E2" i="6"/>
  <c r="D2" i="6"/>
  <c r="C2" i="6"/>
  <c r="C21" i="3"/>
  <c r="D21" i="3"/>
  <c r="E21" i="3"/>
  <c r="C22" i="3"/>
  <c r="D22" i="3"/>
  <c r="E22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G7" i="3" s="1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F15" i="3" s="1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F19" i="6" l="1"/>
  <c r="F14" i="8"/>
  <c r="F22" i="8"/>
  <c r="G3" i="6"/>
  <c r="H22" i="6"/>
  <c r="G14" i="8"/>
  <c r="G22" i="8"/>
  <c r="G2" i="8"/>
  <c r="G10" i="8"/>
  <c r="F8" i="6"/>
  <c r="H8" i="6" s="1"/>
  <c r="F16" i="6"/>
  <c r="G21" i="6"/>
  <c r="G16" i="8"/>
  <c r="G16" i="6"/>
  <c r="G3" i="8"/>
  <c r="G19" i="8"/>
  <c r="F4" i="8"/>
  <c r="G4" i="8"/>
  <c r="G12" i="6"/>
  <c r="G20" i="6"/>
  <c r="F10" i="8"/>
  <c r="H10" i="8" s="1"/>
  <c r="I10" i="8" s="1"/>
  <c r="J10" i="8" s="1"/>
  <c r="G15" i="8"/>
  <c r="G20" i="8"/>
  <c r="H20" i="8" s="1"/>
  <c r="F20" i="6"/>
  <c r="H20" i="6" s="1"/>
  <c r="I20" i="6" s="1"/>
  <c r="J20" i="6" s="1"/>
  <c r="G9" i="6"/>
  <c r="G17" i="6"/>
  <c r="F7" i="6"/>
  <c r="F15" i="6"/>
  <c r="F5" i="6"/>
  <c r="H5" i="6" s="1"/>
  <c r="I5" i="6" s="1"/>
  <c r="J5" i="6" s="1"/>
  <c r="F10" i="6"/>
  <c r="H10" i="6" s="1"/>
  <c r="F13" i="3"/>
  <c r="G13" i="3"/>
  <c r="G17" i="3"/>
  <c r="G9" i="3"/>
  <c r="G4" i="3"/>
  <c r="F17" i="3"/>
  <c r="F9" i="3"/>
  <c r="G17" i="8"/>
  <c r="F21" i="8"/>
  <c r="G18" i="3"/>
  <c r="G14" i="3"/>
  <c r="G10" i="3"/>
  <c r="G5" i="3"/>
  <c r="G21" i="3"/>
  <c r="G19" i="3"/>
  <c r="G15" i="3"/>
  <c r="H15" i="3" s="1"/>
  <c r="I15" i="3" s="1"/>
  <c r="J15" i="3" s="1"/>
  <c r="G11" i="3"/>
  <c r="G6" i="3"/>
  <c r="F5" i="3"/>
  <c r="G22" i="3"/>
  <c r="F4" i="6"/>
  <c r="G7" i="6"/>
  <c r="F13" i="6"/>
  <c r="F18" i="6"/>
  <c r="F6" i="8"/>
  <c r="F12" i="8"/>
  <c r="F18" i="8"/>
  <c r="G20" i="3"/>
  <c r="G16" i="3"/>
  <c r="G12" i="3"/>
  <c r="G8" i="3"/>
  <c r="F6" i="3"/>
  <c r="G3" i="3"/>
  <c r="F22" i="3"/>
  <c r="G4" i="6"/>
  <c r="F9" i="6"/>
  <c r="H9" i="6" s="1"/>
  <c r="I9" i="6" s="1"/>
  <c r="J9" i="6" s="1"/>
  <c r="F11" i="6"/>
  <c r="G13" i="6"/>
  <c r="G14" i="6"/>
  <c r="H14" i="6" s="1"/>
  <c r="F17" i="6"/>
  <c r="G18" i="6"/>
  <c r="F21" i="6"/>
  <c r="F3" i="8"/>
  <c r="F5" i="8"/>
  <c r="H5" i="8" s="1"/>
  <c r="I5" i="8" s="1"/>
  <c r="J5" i="8" s="1"/>
  <c r="G6" i="8"/>
  <c r="G8" i="8"/>
  <c r="H8" i="8" s="1"/>
  <c r="I8" i="8" s="1"/>
  <c r="J8" i="8" s="1"/>
  <c r="F11" i="8"/>
  <c r="G12" i="8"/>
  <c r="F17" i="8"/>
  <c r="H17" i="8" s="1"/>
  <c r="G21" i="8"/>
  <c r="H22" i="8"/>
  <c r="I22" i="8" s="1"/>
  <c r="J22" i="8" s="1"/>
  <c r="G19" i="6"/>
  <c r="H19" i="6" s="1"/>
  <c r="I19" i="6" s="1"/>
  <c r="J19" i="6" s="1"/>
  <c r="G2" i="6"/>
  <c r="G15" i="6"/>
  <c r="H15" i="6" s="1"/>
  <c r="G11" i="6"/>
  <c r="H18" i="8"/>
  <c r="I18" i="8" s="1"/>
  <c r="H14" i="8"/>
  <c r="I14" i="8" s="1"/>
  <c r="J14" i="8" s="1"/>
  <c r="H13" i="8"/>
  <c r="H6" i="6"/>
  <c r="I6" i="6" s="1"/>
  <c r="J6" i="6" s="1"/>
  <c r="F19" i="3"/>
  <c r="F16" i="3"/>
  <c r="F12" i="3"/>
  <c r="F3" i="3"/>
  <c r="F7" i="3"/>
  <c r="H7" i="3" s="1"/>
  <c r="F20" i="3"/>
  <c r="F11" i="3"/>
  <c r="F8" i="3"/>
  <c r="F4" i="3"/>
  <c r="F21" i="3"/>
  <c r="F2" i="8"/>
  <c r="H9" i="8"/>
  <c r="H16" i="8"/>
  <c r="H4" i="8"/>
  <c r="F15" i="8"/>
  <c r="F19" i="8"/>
  <c r="G7" i="8"/>
  <c r="H7" i="8" s="1"/>
  <c r="G11" i="8"/>
  <c r="H11" i="8" s="1"/>
  <c r="F2" i="6"/>
  <c r="F3" i="6"/>
  <c r="H3" i="6" s="1"/>
  <c r="I3" i="6" s="1"/>
  <c r="J3" i="6" s="1"/>
  <c r="I8" i="6"/>
  <c r="J8" i="6" s="1"/>
  <c r="H7" i="6"/>
  <c r="H12" i="6"/>
  <c r="I22" i="6"/>
  <c r="J22" i="6" s="1"/>
  <c r="H16" i="6"/>
  <c r="F18" i="3"/>
  <c r="F14" i="3"/>
  <c r="F10" i="3"/>
  <c r="E2" i="3"/>
  <c r="F2" i="3" s="1"/>
  <c r="D2" i="3"/>
  <c r="H6" i="8" l="1"/>
  <c r="I6" i="8" s="1"/>
  <c r="J6" i="8" s="1"/>
  <c r="H2" i="8"/>
  <c r="H19" i="8"/>
  <c r="H15" i="8"/>
  <c r="I15" i="8" s="1"/>
  <c r="J15" i="8" s="1"/>
  <c r="H4" i="6"/>
  <c r="I4" i="6" s="1"/>
  <c r="J4" i="6" s="1"/>
  <c r="H3" i="8"/>
  <c r="I3" i="8" s="1"/>
  <c r="J3" i="8" s="1"/>
  <c r="H21" i="6"/>
  <c r="I21" i="6" s="1"/>
  <c r="J21" i="6" s="1"/>
  <c r="H17" i="6"/>
  <c r="I17" i="6" s="1"/>
  <c r="J17" i="6" s="1"/>
  <c r="H9" i="3"/>
  <c r="I9" i="3" s="1"/>
  <c r="J9" i="3" s="1"/>
  <c r="H6" i="3"/>
  <c r="I6" i="3" s="1"/>
  <c r="J6" i="3" s="1"/>
  <c r="H17" i="3"/>
  <c r="I17" i="3" s="1"/>
  <c r="J17" i="3" s="1"/>
  <c r="H13" i="3"/>
  <c r="I13" i="3" s="1"/>
  <c r="J13" i="3" s="1"/>
  <c r="H12" i="8"/>
  <c r="I12" i="8" s="1"/>
  <c r="J12" i="8" s="1"/>
  <c r="H14" i="3"/>
  <c r="H11" i="3"/>
  <c r="I11" i="3" s="1"/>
  <c r="J11" i="3" s="1"/>
  <c r="H13" i="6"/>
  <c r="I13" i="6" s="1"/>
  <c r="J13" i="6" s="1"/>
  <c r="H2" i="6"/>
  <c r="I2" i="6" s="1"/>
  <c r="J2" i="6" s="1"/>
  <c r="H18" i="3"/>
  <c r="I18" i="3" s="1"/>
  <c r="J18" i="3" s="1"/>
  <c r="H3" i="3"/>
  <c r="I3" i="3" s="1"/>
  <c r="J3" i="3" s="1"/>
  <c r="H21" i="3"/>
  <c r="I21" i="3" s="1"/>
  <c r="J21" i="3" s="1"/>
  <c r="H12" i="3"/>
  <c r="I12" i="3" s="1"/>
  <c r="J12" i="3" s="1"/>
  <c r="H16" i="3"/>
  <c r="I16" i="3" s="1"/>
  <c r="H18" i="6"/>
  <c r="I18" i="6" s="1"/>
  <c r="J18" i="6" s="1"/>
  <c r="H11" i="6"/>
  <c r="I11" i="6" s="1"/>
  <c r="J11" i="6" s="1"/>
  <c r="H4" i="3"/>
  <c r="I4" i="3" s="1"/>
  <c r="J4" i="3" s="1"/>
  <c r="H5" i="3"/>
  <c r="I5" i="3" s="1"/>
  <c r="J5" i="3" s="1"/>
  <c r="H10" i="3"/>
  <c r="I10" i="3" s="1"/>
  <c r="J10" i="3" s="1"/>
  <c r="H8" i="3"/>
  <c r="I8" i="3" s="1"/>
  <c r="H22" i="3"/>
  <c r="I22" i="3" s="1"/>
  <c r="J22" i="3" s="1"/>
  <c r="H19" i="3"/>
  <c r="I19" i="3" s="1"/>
  <c r="J19" i="3" s="1"/>
  <c r="H20" i="3"/>
  <c r="J18" i="8"/>
  <c r="H21" i="8"/>
  <c r="I21" i="8" s="1"/>
  <c r="J21" i="8" s="1"/>
  <c r="I13" i="8"/>
  <c r="J13" i="8" s="1"/>
  <c r="I15" i="6"/>
  <c r="J15" i="6" s="1"/>
  <c r="I11" i="8"/>
  <c r="J11" i="8"/>
  <c r="I7" i="8"/>
  <c r="J7" i="8" s="1"/>
  <c r="I19" i="8"/>
  <c r="J19" i="8" s="1"/>
  <c r="I17" i="8"/>
  <c r="J17" i="8" s="1"/>
  <c r="I2" i="8"/>
  <c r="J2" i="8" s="1"/>
  <c r="I9" i="8"/>
  <c r="J9" i="8" s="1"/>
  <c r="I4" i="8"/>
  <c r="J4" i="8" s="1"/>
  <c r="I16" i="8"/>
  <c r="J16" i="8"/>
  <c r="I20" i="8"/>
  <c r="J20" i="8" s="1"/>
  <c r="I16" i="6"/>
  <c r="J16" i="6" s="1"/>
  <c r="I14" i="6"/>
  <c r="J14" i="6" s="1"/>
  <c r="I10" i="6"/>
  <c r="J10" i="6" s="1"/>
  <c r="I12" i="6"/>
  <c r="J12" i="6" s="1"/>
  <c r="I7" i="6"/>
  <c r="J7" i="6" s="1"/>
  <c r="I14" i="3"/>
  <c r="J14" i="3" s="1"/>
  <c r="I7" i="3"/>
  <c r="J7" i="3" s="1"/>
  <c r="G2" i="3"/>
  <c r="J8" i="3" l="1"/>
  <c r="J16" i="3"/>
  <c r="I20" i="3"/>
  <c r="J20" i="3" s="1"/>
  <c r="M3" i="6"/>
  <c r="M3" i="8"/>
  <c r="H2" i="3"/>
  <c r="I2" i="3" l="1"/>
  <c r="J2" i="3" s="1"/>
  <c r="M3" i="3" s="1"/>
</calcChain>
</file>

<file path=xl/comments1.xml><?xml version="1.0" encoding="utf-8"?>
<comments xmlns="http://schemas.openxmlformats.org/spreadsheetml/2006/main">
  <authors>
    <author>Navarro Suñé, Albert</author>
  </authors>
  <commentList>
    <comment ref="A9" authorId="0" shapeId="0">
      <text>
        <r>
          <rPr>
            <b/>
            <sz val="12"/>
            <color rgb="FF000000"/>
            <rFont val="Arial"/>
            <family val="2"/>
          </rPr>
          <t>Podeu crear noves files en cas d'haver d'informar de més representacions o actuacions.</t>
        </r>
      </text>
    </comment>
  </commentList>
</comments>
</file>

<file path=xl/comments2.xml><?xml version="1.0" encoding="utf-8"?>
<comments xmlns="http://schemas.openxmlformats.org/spreadsheetml/2006/main">
  <authors>
    <author>Navarro Suñé, Albert</author>
  </authors>
  <commentList>
    <comment ref="A9" authorId="0" shapeId="0">
      <text>
        <r>
          <rPr>
            <b/>
            <sz val="12"/>
            <color rgb="FF000000"/>
            <rFont val="Arial"/>
            <family val="2"/>
          </rPr>
          <t>Podeu crear noves files en cas d'haver d'informar de més representacions o actuacions.</t>
        </r>
      </text>
    </comment>
  </commentList>
</comments>
</file>

<file path=xl/comments3.xml><?xml version="1.0" encoding="utf-8"?>
<comments xmlns="http://schemas.openxmlformats.org/spreadsheetml/2006/main">
  <authors>
    <author>Navarro Suñé, Albert</author>
  </authors>
  <commentList>
    <comment ref="A9" authorId="0" shapeId="0">
      <text>
        <r>
          <rPr>
            <b/>
            <sz val="12"/>
            <color rgb="FF000000"/>
            <rFont val="Arial"/>
            <family val="2"/>
          </rPr>
          <t>Podeu crear noves files en cas d'haver d'informar de més representacions o actuacions.</t>
        </r>
      </text>
    </comment>
  </commentList>
</comments>
</file>

<file path=xl/sharedStrings.xml><?xml version="1.0" encoding="utf-8"?>
<sst xmlns="http://schemas.openxmlformats.org/spreadsheetml/2006/main" count="67" uniqueCount="23">
  <si>
    <t>Total</t>
  </si>
  <si>
    <t>DESPESES SUBVENCIONABLES</t>
  </si>
  <si>
    <t>NOMBRE ENTRADES</t>
  </si>
  <si>
    <t>PREU MITJA</t>
  </si>
  <si>
    <t>Mínim 600</t>
  </si>
  <si>
    <t>màxim 10000</t>
  </si>
  <si>
    <t>Aforament oficial</t>
  </si>
  <si>
    <t>aplicació 16%</t>
  </si>
  <si>
    <t>Import atorgat total</t>
  </si>
  <si>
    <t>nombre d'actuacions</t>
  </si>
  <si>
    <t>CAS 1</t>
  </si>
  <si>
    <t>afegitó grans</t>
  </si>
  <si>
    <t>Atorgat</t>
  </si>
  <si>
    <t>Nombre actuacions realitzades</t>
  </si>
  <si>
    <t>diferencial 500 i 50%</t>
  </si>
  <si>
    <t>Nom de l'equipament i sala (en cas que l'equipament disposi de més d'una sala, cal anar emplenant un full per sala)</t>
  </si>
  <si>
    <t>Programació
escolar</t>
  </si>
  <si>
    <t>sí</t>
  </si>
  <si>
    <t>Nombre actuacions cancel·lades</t>
  </si>
  <si>
    <t>MEMÒRIA ECONÒMICA: Subvencions per compensar les pèrdues per la reducció de taquillatges en
espais escènics i musicals durant el període de crisi sanitària ocasionada per la COVID-19 (CLT057)</t>
  </si>
  <si>
    <t>Nom espectacle (només s'accepten espectacles realitzats o cancel·lats des del 23 de desembre de 2021 fins al 27 de gener de 2022, ambdòs inclosos)</t>
  </si>
  <si>
    <t>Nom del sol·licitant</t>
  </si>
  <si>
    <t>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</si>
</sst>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\ [$€-403]_-;\-* #,##0.00\ [$€-403]_-;_-* &quot;-&quot;??\ [$€-403]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Border="1"/>
    <xf numFmtId="0" fontId="0" fillId="0" borderId="0" xfId="0" applyBorder="1" applyAlignment="1" applyProtection="1">
      <alignment wrapText="1"/>
    </xf>
    <xf numFmtId="49" fontId="0" fillId="0" borderId="0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/>
    <xf numFmtId="164" fontId="0" fillId="0" borderId="0" xfId="0" applyNumberFormat="1"/>
    <xf numFmtId="165" fontId="0" fillId="0" borderId="1" xfId="1" applyNumberFormat="1" applyFon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 applyAlignment="1">
      <alignment horizontal="center" vertical="center"/>
    </xf>
    <xf numFmtId="43" fontId="0" fillId="0" borderId="0" xfId="1" applyFont="1"/>
    <xf numFmtId="0" fontId="1" fillId="0" borderId="0" xfId="0" applyFont="1" applyAlignment="1">
      <alignment horizontal="center" vertical="center"/>
    </xf>
    <xf numFmtId="0" fontId="1" fillId="0" borderId="16" xfId="0" applyFont="1" applyBorder="1"/>
    <xf numFmtId="43" fontId="0" fillId="0" borderId="0" xfId="0" applyNumberFormat="1" applyAlignment="1">
      <alignment horizontal="center" vertical="center"/>
    </xf>
    <xf numFmtId="0" fontId="6" fillId="0" borderId="13" xfId="0" applyFont="1" applyBorder="1" applyProtection="1">
      <protection locked="0"/>
    </xf>
    <xf numFmtId="165" fontId="6" fillId="0" borderId="1" xfId="1" applyNumberFormat="1" applyFont="1" applyBorder="1" applyAlignment="1" applyProtection="1">
      <alignment horizontal="right" vertical="center"/>
      <protection locked="0"/>
    </xf>
    <xf numFmtId="43" fontId="6" fillId="0" borderId="1" xfId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5" fillId="0" borderId="16" xfId="0" applyFont="1" applyBorder="1"/>
    <xf numFmtId="164" fontId="5" fillId="0" borderId="18" xfId="0" applyNumberFormat="1" applyFont="1" applyBorder="1"/>
    <xf numFmtId="164" fontId="7" fillId="2" borderId="21" xfId="0" applyNumberFormat="1" applyFont="1" applyFill="1" applyBorder="1"/>
    <xf numFmtId="165" fontId="7" fillId="2" borderId="22" xfId="1" applyNumberFormat="1" applyFont="1" applyFill="1" applyBorder="1"/>
    <xf numFmtId="0" fontId="6" fillId="0" borderId="14" xfId="0" applyFont="1" applyBorder="1" applyProtection="1"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23" xfId="0" applyFont="1" applyBorder="1" applyProtection="1">
      <protection locked="0"/>
    </xf>
    <xf numFmtId="165" fontId="6" fillId="0" borderId="10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165" fontId="6" fillId="0" borderId="28" xfId="1" applyNumberFormat="1" applyFont="1" applyBorder="1" applyAlignment="1" applyProtection="1">
      <alignment horizontal="right" vertical="center"/>
      <protection locked="0"/>
    </xf>
    <xf numFmtId="43" fontId="6" fillId="0" borderId="28" xfId="1" applyFont="1" applyBorder="1" applyAlignment="1" applyProtection="1">
      <alignment horizontal="right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165" fontId="7" fillId="2" borderId="27" xfId="1" applyNumberFormat="1" applyFont="1" applyFill="1" applyBorder="1"/>
    <xf numFmtId="0" fontId="0" fillId="0" borderId="30" xfId="0" applyBorder="1"/>
    <xf numFmtId="49" fontId="0" fillId="0" borderId="16" xfId="0" applyNumberFormat="1" applyBorder="1" applyAlignment="1" applyProtection="1">
      <alignment horizontal="center" wrapText="1"/>
      <protection locked="0"/>
    </xf>
    <xf numFmtId="49" fontId="0" fillId="0" borderId="17" xfId="0" applyNumberFormat="1" applyBorder="1" applyAlignment="1" applyProtection="1">
      <alignment horizontal="center" wrapText="1"/>
      <protection locked="0"/>
    </xf>
    <xf numFmtId="49" fontId="0" fillId="0" borderId="18" xfId="0" applyNumberFormat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85" zoomScaleNormal="85" workbookViewId="0">
      <selection activeCell="A4" sqref="A4:B4"/>
    </sheetView>
  </sheetViews>
  <sheetFormatPr defaultColWidth="8.7109375" defaultRowHeight="15" x14ac:dyDescent="0.25"/>
  <cols>
    <col min="1" max="1" width="75.7109375" customWidth="1"/>
    <col min="2" max="3" width="19.28515625" customWidth="1"/>
    <col min="4" max="4" width="19.42578125" customWidth="1"/>
    <col min="6" max="6" width="14" customWidth="1"/>
    <col min="7" max="7" width="5.42578125" style="2" customWidth="1"/>
    <col min="8" max="8" width="3.42578125" style="2" customWidth="1"/>
    <col min="9" max="15" width="8.7109375" style="2"/>
  </cols>
  <sheetData>
    <row r="1" spans="1:15" ht="15" customHeight="1" x14ac:dyDescent="0.25">
      <c r="A1" s="56" t="s">
        <v>19</v>
      </c>
      <c r="B1" s="57"/>
      <c r="C1" s="57"/>
      <c r="D1" s="57"/>
      <c r="E1" s="57"/>
      <c r="F1" s="58"/>
    </row>
    <row r="2" spans="1:15" ht="42.75" customHeight="1" thickBot="1" x14ac:dyDescent="0.3">
      <c r="A2" s="59"/>
      <c r="B2" s="60"/>
      <c r="C2" s="60"/>
      <c r="D2" s="60"/>
      <c r="E2" s="60"/>
      <c r="F2" s="61"/>
    </row>
    <row r="3" spans="1:15" s="1" customFormat="1" ht="16.5" customHeight="1" x14ac:dyDescent="0.25">
      <c r="A3" s="47" t="s">
        <v>21</v>
      </c>
      <c r="B3" s="48"/>
      <c r="C3" s="49" t="s">
        <v>22</v>
      </c>
      <c r="D3" s="50"/>
      <c r="E3" s="50"/>
      <c r="F3" s="51"/>
    </row>
    <row r="4" spans="1:15" s="1" customFormat="1" ht="24.75" customHeight="1" x14ac:dyDescent="0.25">
      <c r="A4" s="52"/>
      <c r="B4" s="52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33" customHeight="1" x14ac:dyDescent="0.25">
      <c r="A5" s="53" t="s">
        <v>15</v>
      </c>
      <c r="B5" s="54"/>
      <c r="C5" s="54"/>
      <c r="D5" s="54"/>
      <c r="E5" s="54"/>
      <c r="F5" s="55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4.75" customHeight="1" x14ac:dyDescent="0.25">
      <c r="A6" s="42"/>
      <c r="B6" s="43"/>
      <c r="C6" s="43"/>
      <c r="D6" s="43"/>
      <c r="E6" s="43"/>
      <c r="F6" s="44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4.75" customHeight="1" thickBot="1" x14ac:dyDescent="0.3">
      <c r="A7" s="4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</row>
    <row r="8" spans="1:15" ht="27.75" customHeight="1" thickBot="1" x14ac:dyDescent="0.3">
      <c r="A8" s="45" t="s">
        <v>1</v>
      </c>
      <c r="B8" s="46"/>
      <c r="C8" s="34"/>
      <c r="E8" s="7"/>
      <c r="F8" s="7"/>
    </row>
    <row r="9" spans="1:15" s="6" customFormat="1" ht="53.25" customHeight="1" thickBot="1" x14ac:dyDescent="0.3">
      <c r="A9" s="31" t="s">
        <v>20</v>
      </c>
      <c r="B9" s="32" t="s">
        <v>13</v>
      </c>
      <c r="C9" s="35" t="s">
        <v>18</v>
      </c>
      <c r="D9" s="33" t="s">
        <v>16</v>
      </c>
      <c r="G9" s="7"/>
      <c r="H9" s="7"/>
      <c r="I9" s="7"/>
      <c r="J9" s="7"/>
      <c r="K9" s="7"/>
      <c r="L9" s="7"/>
      <c r="M9" s="7"/>
      <c r="N9" s="7"/>
      <c r="O9" s="7"/>
    </row>
    <row r="10" spans="1:15" s="6" customFormat="1" ht="18.75" x14ac:dyDescent="0.3">
      <c r="A10" s="28"/>
      <c r="B10" s="29"/>
      <c r="C10" s="36"/>
      <c r="D10" s="30"/>
      <c r="G10" s="7"/>
      <c r="H10" s="7"/>
      <c r="I10" s="7"/>
      <c r="J10" s="7"/>
      <c r="K10" s="7"/>
      <c r="L10" s="7"/>
      <c r="M10" s="7"/>
      <c r="N10" s="7"/>
      <c r="O10" s="7"/>
    </row>
    <row r="11" spans="1:15" ht="18.75" x14ac:dyDescent="0.3">
      <c r="A11" s="18"/>
      <c r="B11" s="19"/>
      <c r="C11" s="36"/>
      <c r="D11" s="30"/>
    </row>
    <row r="12" spans="1:15" ht="18.75" x14ac:dyDescent="0.3">
      <c r="A12" s="18"/>
      <c r="B12" s="20"/>
      <c r="C12" s="37"/>
      <c r="D12" s="30"/>
    </row>
    <row r="13" spans="1:15" ht="18.75" x14ac:dyDescent="0.3">
      <c r="A13" s="18"/>
      <c r="B13" s="20"/>
      <c r="C13" s="37"/>
      <c r="D13" s="30"/>
    </row>
    <row r="14" spans="1:15" ht="18.75" x14ac:dyDescent="0.3">
      <c r="A14" s="18"/>
      <c r="B14" s="21"/>
      <c r="C14" s="38"/>
      <c r="D14" s="30"/>
    </row>
    <row r="15" spans="1:15" ht="18.75" x14ac:dyDescent="0.3">
      <c r="A15" s="18"/>
      <c r="B15" s="21"/>
      <c r="C15" s="38"/>
      <c r="D15" s="30"/>
    </row>
    <row r="16" spans="1:15" ht="18.75" x14ac:dyDescent="0.3">
      <c r="A16" s="18"/>
      <c r="B16" s="21"/>
      <c r="C16" s="38"/>
      <c r="D16" s="30"/>
    </row>
    <row r="17" spans="1:4" ht="18.75" x14ac:dyDescent="0.3">
      <c r="A17" s="18"/>
      <c r="B17" s="21"/>
      <c r="C17" s="38"/>
      <c r="D17" s="30"/>
    </row>
    <row r="18" spans="1:4" ht="18.75" x14ac:dyDescent="0.3">
      <c r="A18" s="18"/>
      <c r="B18" s="21"/>
      <c r="C18" s="38"/>
      <c r="D18" s="30"/>
    </row>
    <row r="19" spans="1:4" ht="18.75" x14ac:dyDescent="0.3">
      <c r="A19" s="18"/>
      <c r="B19" s="21"/>
      <c r="C19" s="38"/>
      <c r="D19" s="30"/>
    </row>
    <row r="20" spans="1:4" ht="18.75" x14ac:dyDescent="0.3">
      <c r="A20" s="18"/>
      <c r="B20" s="21"/>
      <c r="C20" s="38"/>
      <c r="D20" s="30"/>
    </row>
    <row r="21" spans="1:4" ht="18.75" x14ac:dyDescent="0.3">
      <c r="A21" s="18"/>
      <c r="B21" s="21"/>
      <c r="C21" s="38"/>
      <c r="D21" s="30"/>
    </row>
    <row r="22" spans="1:4" ht="18.75" x14ac:dyDescent="0.3">
      <c r="A22" s="18"/>
      <c r="B22" s="21"/>
      <c r="C22" s="38"/>
      <c r="D22" s="30"/>
    </row>
    <row r="23" spans="1:4" ht="18.75" x14ac:dyDescent="0.3">
      <c r="A23" s="18"/>
      <c r="B23" s="21"/>
      <c r="C23" s="38"/>
      <c r="D23" s="30"/>
    </row>
    <row r="24" spans="1:4" ht="18.75" x14ac:dyDescent="0.3">
      <c r="A24" s="18"/>
      <c r="B24" s="21"/>
      <c r="C24" s="38"/>
      <c r="D24" s="30"/>
    </row>
    <row r="25" spans="1:4" ht="18.75" x14ac:dyDescent="0.3">
      <c r="A25" s="18"/>
      <c r="B25" s="21"/>
      <c r="C25" s="38"/>
      <c r="D25" s="30"/>
    </row>
    <row r="26" spans="1:4" ht="18.75" x14ac:dyDescent="0.3">
      <c r="A26" s="18"/>
      <c r="B26" s="21"/>
      <c r="C26" s="38"/>
      <c r="D26" s="30"/>
    </row>
    <row r="27" spans="1:4" ht="18.75" x14ac:dyDescent="0.3">
      <c r="A27" s="18"/>
      <c r="B27" s="21"/>
      <c r="C27" s="38"/>
      <c r="D27" s="30"/>
    </row>
    <row r="28" spans="1:4" ht="18.75" x14ac:dyDescent="0.3">
      <c r="A28" s="18"/>
      <c r="B28" s="21"/>
      <c r="C28" s="38"/>
      <c r="D28" s="30"/>
    </row>
    <row r="29" spans="1:4" ht="18.75" x14ac:dyDescent="0.3">
      <c r="A29" s="18"/>
      <c r="B29" s="21"/>
      <c r="C29" s="21"/>
      <c r="D29" s="30"/>
    </row>
    <row r="30" spans="1:4" ht="19.5" thickBot="1" x14ac:dyDescent="0.35">
      <c r="A30" s="26"/>
      <c r="B30" s="27"/>
      <c r="C30" s="39"/>
      <c r="D30" s="30"/>
    </row>
    <row r="31" spans="1:4" ht="19.5" thickBot="1" x14ac:dyDescent="0.35">
      <c r="A31" s="24" t="s">
        <v>0</v>
      </c>
      <c r="B31" s="25">
        <f>SUM(B10:B30)</f>
        <v>0</v>
      </c>
      <c r="C31" s="40">
        <f>SUM(C10:C30)</f>
        <v>0</v>
      </c>
      <c r="D31" s="41"/>
    </row>
    <row r="32" spans="1:4" x14ac:dyDescent="0.25">
      <c r="B32" s="14"/>
      <c r="C32" s="14"/>
    </row>
    <row r="33" spans="6:7" x14ac:dyDescent="0.25">
      <c r="F33" s="2"/>
      <c r="G33"/>
    </row>
  </sheetData>
  <sheetProtection insertColumns="0" insertRows="0" insertHyperlinks="0" sort="0" autoFilter="0" pivotTables="0"/>
  <mergeCells count="8">
    <mergeCell ref="A6:F6"/>
    <mergeCell ref="A8:B8"/>
    <mergeCell ref="A1:F2"/>
    <mergeCell ref="A3:B3"/>
    <mergeCell ref="C3:F3"/>
    <mergeCell ref="A4:B4"/>
    <mergeCell ref="C4:F4"/>
    <mergeCell ref="A5:F5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</xm:f>
          </x14:formula1>
          <xm:sqref>D10:D30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5" zoomScaleNormal="85" workbookViewId="0">
      <selection activeCell="A4" sqref="A4:B4"/>
    </sheetView>
  </sheetViews>
  <sheetFormatPr defaultColWidth="8.7109375" defaultRowHeight="15" x14ac:dyDescent="0.25"/>
  <cols>
    <col min="1" max="1" width="75.7109375" customWidth="1"/>
    <col min="2" max="3" width="19.28515625" customWidth="1"/>
    <col min="4" max="4" width="19.42578125" customWidth="1"/>
    <col min="6" max="6" width="14" customWidth="1"/>
    <col min="7" max="7" width="5.42578125" style="2" customWidth="1"/>
    <col min="8" max="8" width="3.42578125" style="2" customWidth="1"/>
    <col min="9" max="15" width="8.7109375" style="2"/>
  </cols>
  <sheetData>
    <row r="1" spans="1:15" ht="15" customHeight="1" x14ac:dyDescent="0.25">
      <c r="A1" s="56" t="s">
        <v>19</v>
      </c>
      <c r="B1" s="57"/>
      <c r="C1" s="57"/>
      <c r="D1" s="57"/>
      <c r="E1" s="57"/>
      <c r="F1" s="58"/>
    </row>
    <row r="2" spans="1:15" ht="42.75" customHeight="1" thickBot="1" x14ac:dyDescent="0.3">
      <c r="A2" s="59"/>
      <c r="B2" s="60"/>
      <c r="C2" s="60"/>
      <c r="D2" s="60"/>
      <c r="E2" s="60"/>
      <c r="F2" s="61"/>
    </row>
    <row r="3" spans="1:15" s="1" customFormat="1" ht="16.5" customHeight="1" x14ac:dyDescent="0.25">
      <c r="A3" s="47" t="s">
        <v>21</v>
      </c>
      <c r="B3" s="48"/>
      <c r="C3" s="49" t="s">
        <v>22</v>
      </c>
      <c r="D3" s="50"/>
      <c r="E3" s="50"/>
      <c r="F3" s="51"/>
    </row>
    <row r="4" spans="1:15" s="1" customFormat="1" ht="24.75" customHeight="1" x14ac:dyDescent="0.25">
      <c r="A4" s="52"/>
      <c r="B4" s="52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33" customHeight="1" x14ac:dyDescent="0.25">
      <c r="A5" s="53" t="s">
        <v>15</v>
      </c>
      <c r="B5" s="54"/>
      <c r="C5" s="54"/>
      <c r="D5" s="54"/>
      <c r="E5" s="54"/>
      <c r="F5" s="55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4.75" customHeight="1" x14ac:dyDescent="0.25">
      <c r="A6" s="42"/>
      <c r="B6" s="43"/>
      <c r="C6" s="43"/>
      <c r="D6" s="43"/>
      <c r="E6" s="43"/>
      <c r="F6" s="44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4.75" customHeight="1" thickBot="1" x14ac:dyDescent="0.3">
      <c r="A7" s="4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</row>
    <row r="8" spans="1:15" ht="27.75" customHeight="1" thickBot="1" x14ac:dyDescent="0.3">
      <c r="A8" s="45" t="s">
        <v>1</v>
      </c>
      <c r="B8" s="46"/>
      <c r="C8" s="34"/>
      <c r="E8" s="7"/>
      <c r="F8" s="7"/>
    </row>
    <row r="9" spans="1:15" s="6" customFormat="1" ht="53.25" customHeight="1" thickBot="1" x14ac:dyDescent="0.3">
      <c r="A9" s="31" t="s">
        <v>20</v>
      </c>
      <c r="B9" s="32" t="s">
        <v>13</v>
      </c>
      <c r="C9" s="35" t="s">
        <v>18</v>
      </c>
      <c r="D9" s="33" t="s">
        <v>16</v>
      </c>
      <c r="G9" s="7"/>
      <c r="H9" s="7"/>
      <c r="I9" s="7"/>
      <c r="J9" s="7"/>
      <c r="K9" s="7"/>
      <c r="L9" s="7"/>
      <c r="M9" s="7"/>
      <c r="N9" s="7"/>
      <c r="O9" s="7"/>
    </row>
    <row r="10" spans="1:15" s="6" customFormat="1" ht="18.75" x14ac:dyDescent="0.3">
      <c r="A10" s="28"/>
      <c r="B10" s="29"/>
      <c r="C10" s="36"/>
      <c r="D10" s="30"/>
      <c r="G10" s="7"/>
      <c r="H10" s="7"/>
      <c r="I10" s="7"/>
      <c r="J10" s="7"/>
      <c r="K10" s="7"/>
      <c r="L10" s="7"/>
      <c r="M10" s="7"/>
      <c r="N10" s="7"/>
      <c r="O10" s="7"/>
    </row>
    <row r="11" spans="1:15" ht="18.75" x14ac:dyDescent="0.3">
      <c r="A11" s="18"/>
      <c r="B11" s="19"/>
      <c r="C11" s="36"/>
      <c r="D11" s="30"/>
    </row>
    <row r="12" spans="1:15" ht="18.75" x14ac:dyDescent="0.3">
      <c r="A12" s="18"/>
      <c r="B12" s="20"/>
      <c r="C12" s="37"/>
      <c r="D12" s="30"/>
    </row>
    <row r="13" spans="1:15" ht="18.75" x14ac:dyDescent="0.3">
      <c r="A13" s="18"/>
      <c r="B13" s="20"/>
      <c r="C13" s="37"/>
      <c r="D13" s="30"/>
    </row>
    <row r="14" spans="1:15" ht="18.75" x14ac:dyDescent="0.3">
      <c r="A14" s="18"/>
      <c r="B14" s="21"/>
      <c r="C14" s="38"/>
      <c r="D14" s="30"/>
    </row>
    <row r="15" spans="1:15" ht="18.75" x14ac:dyDescent="0.3">
      <c r="A15" s="18"/>
      <c r="B15" s="21"/>
      <c r="C15" s="38"/>
      <c r="D15" s="30"/>
    </row>
    <row r="16" spans="1:15" ht="18.75" x14ac:dyDescent="0.3">
      <c r="A16" s="18"/>
      <c r="B16" s="21"/>
      <c r="C16" s="38"/>
      <c r="D16" s="30"/>
    </row>
    <row r="17" spans="1:4" ht="18.75" x14ac:dyDescent="0.3">
      <c r="A17" s="18"/>
      <c r="B17" s="21"/>
      <c r="C17" s="38"/>
      <c r="D17" s="30"/>
    </row>
    <row r="18" spans="1:4" ht="18.75" x14ac:dyDescent="0.3">
      <c r="A18" s="18"/>
      <c r="B18" s="21"/>
      <c r="C18" s="38"/>
      <c r="D18" s="30"/>
    </row>
    <row r="19" spans="1:4" ht="18.75" x14ac:dyDescent="0.3">
      <c r="A19" s="18"/>
      <c r="B19" s="21"/>
      <c r="C19" s="38"/>
      <c r="D19" s="30"/>
    </row>
    <row r="20" spans="1:4" ht="18.75" x14ac:dyDescent="0.3">
      <c r="A20" s="18"/>
      <c r="B20" s="21"/>
      <c r="C20" s="38"/>
      <c r="D20" s="30"/>
    </row>
    <row r="21" spans="1:4" ht="18.75" x14ac:dyDescent="0.3">
      <c r="A21" s="18"/>
      <c r="B21" s="21"/>
      <c r="C21" s="38"/>
      <c r="D21" s="30"/>
    </row>
    <row r="22" spans="1:4" ht="18.75" x14ac:dyDescent="0.3">
      <c r="A22" s="18"/>
      <c r="B22" s="21"/>
      <c r="C22" s="38"/>
      <c r="D22" s="30"/>
    </row>
    <row r="23" spans="1:4" ht="18.75" x14ac:dyDescent="0.3">
      <c r="A23" s="18"/>
      <c r="B23" s="21"/>
      <c r="C23" s="38"/>
      <c r="D23" s="30"/>
    </row>
    <row r="24" spans="1:4" ht="18.75" x14ac:dyDescent="0.3">
      <c r="A24" s="18"/>
      <c r="B24" s="21"/>
      <c r="C24" s="38"/>
      <c r="D24" s="30"/>
    </row>
    <row r="25" spans="1:4" ht="18.75" x14ac:dyDescent="0.3">
      <c r="A25" s="18"/>
      <c r="B25" s="21"/>
      <c r="C25" s="38"/>
      <c r="D25" s="30"/>
    </row>
    <row r="26" spans="1:4" ht="18.75" x14ac:dyDescent="0.3">
      <c r="A26" s="18"/>
      <c r="B26" s="21"/>
      <c r="C26" s="38"/>
      <c r="D26" s="30"/>
    </row>
    <row r="27" spans="1:4" ht="18.75" x14ac:dyDescent="0.3">
      <c r="A27" s="18"/>
      <c r="B27" s="21"/>
      <c r="C27" s="38"/>
      <c r="D27" s="30"/>
    </row>
    <row r="28" spans="1:4" ht="18.75" x14ac:dyDescent="0.3">
      <c r="A28" s="18"/>
      <c r="B28" s="21"/>
      <c r="C28" s="38"/>
      <c r="D28" s="30"/>
    </row>
    <row r="29" spans="1:4" ht="18.75" x14ac:dyDescent="0.3">
      <c r="A29" s="18"/>
      <c r="B29" s="21"/>
      <c r="C29" s="21"/>
      <c r="D29" s="30"/>
    </row>
    <row r="30" spans="1:4" ht="19.5" thickBot="1" x14ac:dyDescent="0.35">
      <c r="A30" s="26"/>
      <c r="B30" s="27"/>
      <c r="C30" s="39"/>
      <c r="D30" s="30"/>
    </row>
    <row r="31" spans="1:4" ht="19.5" thickBot="1" x14ac:dyDescent="0.35">
      <c r="A31" s="24" t="s">
        <v>0</v>
      </c>
      <c r="B31" s="25">
        <f>SUM(B10:B30)</f>
        <v>0</v>
      </c>
      <c r="C31" s="40">
        <f>SUM(C10:C30)</f>
        <v>0</v>
      </c>
      <c r="D31" s="41"/>
    </row>
    <row r="32" spans="1:4" x14ac:dyDescent="0.25">
      <c r="B32" s="14"/>
      <c r="C32" s="14"/>
    </row>
    <row r="33" spans="6:7" x14ac:dyDescent="0.25">
      <c r="F33" s="2"/>
      <c r="G33"/>
    </row>
  </sheetData>
  <sheetProtection insertColumns="0" insertRows="0" insertHyperlinks="0" sort="0" autoFilter="0" pivotTables="0"/>
  <mergeCells count="8">
    <mergeCell ref="A6:F6"/>
    <mergeCell ref="A8:B8"/>
    <mergeCell ref="A1:F2"/>
    <mergeCell ref="A3:B3"/>
    <mergeCell ref="C3:F3"/>
    <mergeCell ref="A4:B4"/>
    <mergeCell ref="C4:F4"/>
    <mergeCell ref="A5:F5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</xm:f>
          </x14:formula1>
          <xm:sqref>D10:D30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5" zoomScaleNormal="85" workbookViewId="0">
      <selection activeCell="A4" sqref="A4:B4"/>
    </sheetView>
  </sheetViews>
  <sheetFormatPr defaultColWidth="8.7109375" defaultRowHeight="15" x14ac:dyDescent="0.25"/>
  <cols>
    <col min="1" max="1" width="75.7109375" customWidth="1"/>
    <col min="2" max="3" width="19.28515625" customWidth="1"/>
    <col min="4" max="4" width="19.42578125" customWidth="1"/>
    <col min="6" max="6" width="14" customWidth="1"/>
    <col min="7" max="7" width="5.42578125" style="2" customWidth="1"/>
    <col min="8" max="8" width="3.42578125" style="2" customWidth="1"/>
    <col min="9" max="15" width="8.7109375" style="2"/>
  </cols>
  <sheetData>
    <row r="1" spans="1:15" ht="15" customHeight="1" x14ac:dyDescent="0.25">
      <c r="A1" s="56" t="s">
        <v>19</v>
      </c>
      <c r="B1" s="57"/>
      <c r="C1" s="57"/>
      <c r="D1" s="57"/>
      <c r="E1" s="57"/>
      <c r="F1" s="58"/>
    </row>
    <row r="2" spans="1:15" ht="42.75" customHeight="1" thickBot="1" x14ac:dyDescent="0.3">
      <c r="A2" s="59"/>
      <c r="B2" s="60"/>
      <c r="C2" s="60"/>
      <c r="D2" s="60"/>
      <c r="E2" s="60"/>
      <c r="F2" s="61"/>
    </row>
    <row r="3" spans="1:15" s="1" customFormat="1" ht="16.5" customHeight="1" x14ac:dyDescent="0.25">
      <c r="A3" s="47" t="s">
        <v>21</v>
      </c>
      <c r="B3" s="48"/>
      <c r="C3" s="49" t="s">
        <v>22</v>
      </c>
      <c r="D3" s="50"/>
      <c r="E3" s="50"/>
      <c r="F3" s="51"/>
    </row>
    <row r="4" spans="1:15" s="1" customFormat="1" ht="24.75" customHeight="1" x14ac:dyDescent="0.25">
      <c r="A4" s="52"/>
      <c r="B4" s="52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33" customHeight="1" x14ac:dyDescent="0.25">
      <c r="A5" s="53" t="s">
        <v>15</v>
      </c>
      <c r="B5" s="54"/>
      <c r="C5" s="54"/>
      <c r="D5" s="54"/>
      <c r="E5" s="54"/>
      <c r="F5" s="55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4.75" customHeight="1" x14ac:dyDescent="0.25">
      <c r="A6" s="42"/>
      <c r="B6" s="43"/>
      <c r="C6" s="43"/>
      <c r="D6" s="43"/>
      <c r="E6" s="43"/>
      <c r="F6" s="44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4.75" customHeight="1" thickBot="1" x14ac:dyDescent="0.3">
      <c r="A7" s="4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</row>
    <row r="8" spans="1:15" ht="27.75" customHeight="1" thickBot="1" x14ac:dyDescent="0.3">
      <c r="A8" s="45" t="s">
        <v>1</v>
      </c>
      <c r="B8" s="46"/>
      <c r="C8" s="34"/>
      <c r="E8" s="7"/>
      <c r="F8" s="7"/>
    </row>
    <row r="9" spans="1:15" s="6" customFormat="1" ht="53.25" customHeight="1" thickBot="1" x14ac:dyDescent="0.3">
      <c r="A9" s="31" t="s">
        <v>20</v>
      </c>
      <c r="B9" s="32" t="s">
        <v>13</v>
      </c>
      <c r="C9" s="35" t="s">
        <v>18</v>
      </c>
      <c r="D9" s="33" t="s">
        <v>16</v>
      </c>
      <c r="G9" s="7"/>
      <c r="H9" s="7"/>
      <c r="I9" s="7"/>
      <c r="J9" s="7"/>
      <c r="K9" s="7"/>
      <c r="L9" s="7"/>
      <c r="M9" s="7"/>
      <c r="N9" s="7"/>
      <c r="O9" s="7"/>
    </row>
    <row r="10" spans="1:15" s="6" customFormat="1" ht="18.75" x14ac:dyDescent="0.3">
      <c r="A10" s="28"/>
      <c r="B10" s="29"/>
      <c r="C10" s="36"/>
      <c r="D10" s="30"/>
      <c r="G10" s="7"/>
      <c r="H10" s="7"/>
      <c r="I10" s="7"/>
      <c r="J10" s="7"/>
      <c r="K10" s="7"/>
      <c r="L10" s="7"/>
      <c r="M10" s="7"/>
      <c r="N10" s="7"/>
      <c r="O10" s="7"/>
    </row>
    <row r="11" spans="1:15" ht="18.75" x14ac:dyDescent="0.3">
      <c r="A11" s="18"/>
      <c r="B11" s="19"/>
      <c r="C11" s="36"/>
      <c r="D11" s="30"/>
    </row>
    <row r="12" spans="1:15" ht="18.75" x14ac:dyDescent="0.3">
      <c r="A12" s="18"/>
      <c r="B12" s="20"/>
      <c r="C12" s="37"/>
      <c r="D12" s="30"/>
    </row>
    <row r="13" spans="1:15" ht="18.75" x14ac:dyDescent="0.3">
      <c r="A13" s="18"/>
      <c r="B13" s="20"/>
      <c r="C13" s="37"/>
      <c r="D13" s="30"/>
    </row>
    <row r="14" spans="1:15" ht="18.75" x14ac:dyDescent="0.3">
      <c r="A14" s="18"/>
      <c r="B14" s="21"/>
      <c r="C14" s="38"/>
      <c r="D14" s="30"/>
    </row>
    <row r="15" spans="1:15" ht="18.75" x14ac:dyDescent="0.3">
      <c r="A15" s="18"/>
      <c r="B15" s="21"/>
      <c r="C15" s="38"/>
      <c r="D15" s="30"/>
    </row>
    <row r="16" spans="1:15" ht="18.75" x14ac:dyDescent="0.3">
      <c r="A16" s="18"/>
      <c r="B16" s="21"/>
      <c r="C16" s="38"/>
      <c r="D16" s="30"/>
    </row>
    <row r="17" spans="1:4" ht="18.75" x14ac:dyDescent="0.3">
      <c r="A17" s="18"/>
      <c r="B17" s="21"/>
      <c r="C17" s="38"/>
      <c r="D17" s="30"/>
    </row>
    <row r="18" spans="1:4" ht="18.75" x14ac:dyDescent="0.3">
      <c r="A18" s="18"/>
      <c r="B18" s="21"/>
      <c r="C18" s="38"/>
      <c r="D18" s="30"/>
    </row>
    <row r="19" spans="1:4" ht="18.75" x14ac:dyDescent="0.3">
      <c r="A19" s="18"/>
      <c r="B19" s="21"/>
      <c r="C19" s="38"/>
      <c r="D19" s="30"/>
    </row>
    <row r="20" spans="1:4" ht="18.75" x14ac:dyDescent="0.3">
      <c r="A20" s="18"/>
      <c r="B20" s="21"/>
      <c r="C20" s="38"/>
      <c r="D20" s="30"/>
    </row>
    <row r="21" spans="1:4" ht="18.75" x14ac:dyDescent="0.3">
      <c r="A21" s="18"/>
      <c r="B21" s="21"/>
      <c r="C21" s="38"/>
      <c r="D21" s="30"/>
    </row>
    <row r="22" spans="1:4" ht="18.75" x14ac:dyDescent="0.3">
      <c r="A22" s="18"/>
      <c r="B22" s="21"/>
      <c r="C22" s="38"/>
      <c r="D22" s="30"/>
    </row>
    <row r="23" spans="1:4" ht="18.75" x14ac:dyDescent="0.3">
      <c r="A23" s="18"/>
      <c r="B23" s="21"/>
      <c r="C23" s="38"/>
      <c r="D23" s="30"/>
    </row>
    <row r="24" spans="1:4" ht="18.75" x14ac:dyDescent="0.3">
      <c r="A24" s="18"/>
      <c r="B24" s="21"/>
      <c r="C24" s="38"/>
      <c r="D24" s="30"/>
    </row>
    <row r="25" spans="1:4" ht="18.75" x14ac:dyDescent="0.3">
      <c r="A25" s="18"/>
      <c r="B25" s="21"/>
      <c r="C25" s="38"/>
      <c r="D25" s="30"/>
    </row>
    <row r="26" spans="1:4" ht="18.75" x14ac:dyDescent="0.3">
      <c r="A26" s="18"/>
      <c r="B26" s="21"/>
      <c r="C26" s="38"/>
      <c r="D26" s="30"/>
    </row>
    <row r="27" spans="1:4" ht="18.75" x14ac:dyDescent="0.3">
      <c r="A27" s="18"/>
      <c r="B27" s="21"/>
      <c r="C27" s="38"/>
      <c r="D27" s="30"/>
    </row>
    <row r="28" spans="1:4" ht="18.75" x14ac:dyDescent="0.3">
      <c r="A28" s="18"/>
      <c r="B28" s="21"/>
      <c r="C28" s="38"/>
      <c r="D28" s="30"/>
    </row>
    <row r="29" spans="1:4" ht="18.75" x14ac:dyDescent="0.3">
      <c r="A29" s="18"/>
      <c r="B29" s="21"/>
      <c r="C29" s="21"/>
      <c r="D29" s="30"/>
    </row>
    <row r="30" spans="1:4" ht="19.5" thickBot="1" x14ac:dyDescent="0.35">
      <c r="A30" s="26"/>
      <c r="B30" s="27"/>
      <c r="C30" s="39"/>
      <c r="D30" s="30"/>
    </row>
    <row r="31" spans="1:4" ht="19.5" thickBot="1" x14ac:dyDescent="0.35">
      <c r="A31" s="24" t="s">
        <v>0</v>
      </c>
      <c r="B31" s="25">
        <f>SUM(B10:B30)</f>
        <v>0</v>
      </c>
      <c r="C31" s="40">
        <f>SUM(C10:C30)</f>
        <v>0</v>
      </c>
      <c r="D31" s="41"/>
    </row>
    <row r="32" spans="1:4" x14ac:dyDescent="0.25">
      <c r="B32" s="14"/>
      <c r="C32" s="14"/>
    </row>
    <row r="33" spans="6:7" x14ac:dyDescent="0.25">
      <c r="F33" s="2"/>
      <c r="G33"/>
    </row>
  </sheetData>
  <sheetProtection insertColumns="0" insertRows="0" insertHyperlinks="0" sort="0" autoFilter="0" pivotTables="0"/>
  <mergeCells count="8">
    <mergeCell ref="A6:F6"/>
    <mergeCell ref="A8:B8"/>
    <mergeCell ref="A1:F2"/>
    <mergeCell ref="A3:B3"/>
    <mergeCell ref="C3:F3"/>
    <mergeCell ref="A4:B4"/>
    <mergeCell ref="C4:F4"/>
    <mergeCell ref="A5:F5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</xm:f>
          </x14:formula1>
          <xm:sqref>D10:D30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M24"/>
  <sheetViews>
    <sheetView topLeftCell="B1" workbookViewId="0">
      <selection activeCell="A4" sqref="A4:B4"/>
    </sheetView>
  </sheetViews>
  <sheetFormatPr defaultColWidth="8.7109375" defaultRowHeight="15" x14ac:dyDescent="0.25"/>
  <cols>
    <col min="1" max="1" width="20" hidden="1" customWidth="1"/>
    <col min="2" max="2" width="14.28515625" customWidth="1"/>
    <col min="3" max="3" width="13.42578125" customWidth="1"/>
    <col min="4" max="4" width="16.7109375" customWidth="1"/>
    <col min="5" max="5" width="21.42578125" style="11" customWidth="1"/>
    <col min="6" max="6" width="15" style="11" customWidth="1"/>
    <col min="7" max="7" width="13.7109375" style="11" customWidth="1"/>
    <col min="8" max="8" width="13.42578125" style="11" customWidth="1"/>
    <col min="9" max="9" width="12.7109375" customWidth="1"/>
    <col min="10" max="10" width="15.42578125" customWidth="1"/>
    <col min="11" max="11" width="6.28515625" customWidth="1"/>
    <col min="12" max="12" width="21.28515625" customWidth="1"/>
    <col min="13" max="13" width="15.42578125" customWidth="1"/>
  </cols>
  <sheetData>
    <row r="1" spans="1:13" x14ac:dyDescent="0.25">
      <c r="A1" t="s">
        <v>2</v>
      </c>
      <c r="B1" s="8" t="s">
        <v>3</v>
      </c>
      <c r="C1" s="8" t="s">
        <v>7</v>
      </c>
      <c r="D1" s="8" t="s">
        <v>14</v>
      </c>
      <c r="E1" s="15" t="s">
        <v>9</v>
      </c>
      <c r="F1" s="15" t="s">
        <v>10</v>
      </c>
      <c r="G1" s="15" t="s">
        <v>11</v>
      </c>
      <c r="H1" s="15" t="s">
        <v>12</v>
      </c>
      <c r="I1" s="8" t="s">
        <v>4</v>
      </c>
      <c r="J1" s="8" t="s">
        <v>5</v>
      </c>
      <c r="L1" s="16" t="s">
        <v>6</v>
      </c>
      <c r="M1" s="10"/>
    </row>
    <row r="2" spans="1:13" x14ac:dyDescent="0.25">
      <c r="A2">
        <v>500</v>
      </c>
      <c r="B2">
        <f>IF($M$1&lt;400,15,IF($M$1&gt;1000,25,20))</f>
        <v>15</v>
      </c>
      <c r="C2" s="12">
        <f>$M$1*0.16</f>
        <v>0</v>
      </c>
      <c r="D2" s="12">
        <f>IF($M$1*0.5-(500)&lt;1,0,$M$1*0.5-(500))</f>
        <v>0</v>
      </c>
      <c r="E2" s="17" t="e">
        <f>#REF!</f>
        <v>#REF!</v>
      </c>
      <c r="F2" s="13" t="e">
        <f>C2*B2*E2</f>
        <v>#REF!</v>
      </c>
      <c r="G2" s="13" t="e">
        <f>D2*B2*E2</f>
        <v>#REF!</v>
      </c>
      <c r="H2" s="13" t="e">
        <f>F2+G2</f>
        <v>#REF!</v>
      </c>
      <c r="I2" s="9" t="e">
        <f>IF(H2&lt;(600*E2),600*E2,H2)</f>
        <v>#REF!</v>
      </c>
      <c r="J2" s="9" t="e">
        <f>IF(H2&gt;10000*E2,10000*E2,I2)</f>
        <v>#REF!</v>
      </c>
      <c r="L2" s="8"/>
      <c r="M2" s="9"/>
    </row>
    <row r="3" spans="1:13" ht="15.75" x14ac:dyDescent="0.25">
      <c r="A3">
        <v>300</v>
      </c>
      <c r="B3">
        <f t="shared" ref="B3:B22" si="0">IF($M$1&lt;400,15,IF($M$1&gt;1000,25,20))</f>
        <v>15</v>
      </c>
      <c r="C3" s="12">
        <f t="shared" ref="C3:C22" si="1">$M$1*0.16</f>
        <v>0</v>
      </c>
      <c r="D3" s="12">
        <f t="shared" ref="D3:D22" si="2">IF($M$1*0.5-(500)&lt;1,0,$M$1*0.5-(500))</f>
        <v>0</v>
      </c>
      <c r="E3" s="17" t="e">
        <f>#REF!</f>
        <v>#REF!</v>
      </c>
      <c r="F3" s="13" t="e">
        <f t="shared" ref="F3:F20" si="3">C3*B3*E3</f>
        <v>#REF!</v>
      </c>
      <c r="G3" s="13" t="e">
        <f t="shared" ref="G3:G20" si="4">D3*B3*E3</f>
        <v>#REF!</v>
      </c>
      <c r="H3" s="13" t="e">
        <f t="shared" ref="H3:H20" si="5">F3+G3</f>
        <v>#REF!</v>
      </c>
      <c r="I3" s="9" t="e">
        <f t="shared" ref="I3:I20" si="6">IF(H3&lt;(600*E3),600*E3,H3)</f>
        <v>#REF!</v>
      </c>
      <c r="J3" s="9" t="e">
        <f t="shared" ref="J3:J20" si="7">IF(H3&gt;10000*E3,10000*E3,I3)</f>
        <v>#REF!</v>
      </c>
      <c r="L3" s="22" t="s">
        <v>8</v>
      </c>
      <c r="M3" s="23" t="e">
        <f>SUM(J:J)</f>
        <v>#REF!</v>
      </c>
    </row>
    <row r="4" spans="1:13" x14ac:dyDescent="0.25">
      <c r="A4">
        <v>300</v>
      </c>
      <c r="B4">
        <f t="shared" si="0"/>
        <v>15</v>
      </c>
      <c r="C4" s="12">
        <f t="shared" si="1"/>
        <v>0</v>
      </c>
      <c r="D4" s="12">
        <f t="shared" si="2"/>
        <v>0</v>
      </c>
      <c r="E4" s="17" t="e">
        <f>#REF!</f>
        <v>#REF!</v>
      </c>
      <c r="F4" s="13" t="e">
        <f t="shared" si="3"/>
        <v>#REF!</v>
      </c>
      <c r="G4" s="13" t="e">
        <f t="shared" si="4"/>
        <v>#REF!</v>
      </c>
      <c r="H4" s="13" t="e">
        <f t="shared" si="5"/>
        <v>#REF!</v>
      </c>
      <c r="I4" s="9" t="e">
        <f t="shared" si="6"/>
        <v>#REF!</v>
      </c>
      <c r="J4" s="9" t="e">
        <f t="shared" si="7"/>
        <v>#REF!</v>
      </c>
    </row>
    <row r="5" spans="1:13" x14ac:dyDescent="0.25">
      <c r="A5">
        <v>300</v>
      </c>
      <c r="B5">
        <f t="shared" si="0"/>
        <v>15</v>
      </c>
      <c r="C5" s="12">
        <f t="shared" si="1"/>
        <v>0</v>
      </c>
      <c r="D5" s="12">
        <f t="shared" si="2"/>
        <v>0</v>
      </c>
      <c r="E5" s="17" t="e">
        <f>#REF!</f>
        <v>#REF!</v>
      </c>
      <c r="F5" s="13" t="e">
        <f t="shared" si="3"/>
        <v>#REF!</v>
      </c>
      <c r="G5" s="13" t="e">
        <f t="shared" si="4"/>
        <v>#REF!</v>
      </c>
      <c r="H5" s="13" t="e">
        <f t="shared" si="5"/>
        <v>#REF!</v>
      </c>
      <c r="I5" s="9" t="e">
        <f t="shared" si="6"/>
        <v>#REF!</v>
      </c>
      <c r="J5" s="9" t="e">
        <f t="shared" si="7"/>
        <v>#REF!</v>
      </c>
    </row>
    <row r="6" spans="1:13" x14ac:dyDescent="0.25">
      <c r="A6">
        <v>300</v>
      </c>
      <c r="B6">
        <f t="shared" si="0"/>
        <v>15</v>
      </c>
      <c r="C6" s="12">
        <f t="shared" si="1"/>
        <v>0</v>
      </c>
      <c r="D6" s="12">
        <f t="shared" si="2"/>
        <v>0</v>
      </c>
      <c r="E6" s="17" t="e">
        <f>#REF!</f>
        <v>#REF!</v>
      </c>
      <c r="F6" s="13" t="e">
        <f t="shared" si="3"/>
        <v>#REF!</v>
      </c>
      <c r="G6" s="13" t="e">
        <f t="shared" si="4"/>
        <v>#REF!</v>
      </c>
      <c r="H6" s="13" t="e">
        <f t="shared" si="5"/>
        <v>#REF!</v>
      </c>
      <c r="I6" s="9" t="e">
        <f t="shared" si="6"/>
        <v>#REF!</v>
      </c>
      <c r="J6" s="9" t="e">
        <f t="shared" si="7"/>
        <v>#REF!</v>
      </c>
    </row>
    <row r="7" spans="1:13" x14ac:dyDescent="0.25">
      <c r="A7">
        <v>300</v>
      </c>
      <c r="B7">
        <f t="shared" si="0"/>
        <v>15</v>
      </c>
      <c r="C7" s="12">
        <f t="shared" si="1"/>
        <v>0</v>
      </c>
      <c r="D7" s="12">
        <f t="shared" si="2"/>
        <v>0</v>
      </c>
      <c r="E7" s="17" t="e">
        <f>#REF!</f>
        <v>#REF!</v>
      </c>
      <c r="F7" s="13" t="e">
        <f t="shared" si="3"/>
        <v>#REF!</v>
      </c>
      <c r="G7" s="13" t="e">
        <f t="shared" si="4"/>
        <v>#REF!</v>
      </c>
      <c r="H7" s="13" t="e">
        <f t="shared" si="5"/>
        <v>#REF!</v>
      </c>
      <c r="I7" s="9" t="e">
        <f t="shared" si="6"/>
        <v>#REF!</v>
      </c>
      <c r="J7" s="9" t="e">
        <f t="shared" si="7"/>
        <v>#REF!</v>
      </c>
    </row>
    <row r="8" spans="1:13" x14ac:dyDescent="0.25">
      <c r="A8">
        <v>300</v>
      </c>
      <c r="B8">
        <f t="shared" si="0"/>
        <v>15</v>
      </c>
      <c r="C8" s="12">
        <f t="shared" si="1"/>
        <v>0</v>
      </c>
      <c r="D8" s="12">
        <f t="shared" si="2"/>
        <v>0</v>
      </c>
      <c r="E8" s="17" t="e">
        <f>#REF!</f>
        <v>#REF!</v>
      </c>
      <c r="F8" s="13" t="e">
        <f t="shared" si="3"/>
        <v>#REF!</v>
      </c>
      <c r="G8" s="13" t="e">
        <f t="shared" si="4"/>
        <v>#REF!</v>
      </c>
      <c r="H8" s="13" t="e">
        <f t="shared" si="5"/>
        <v>#REF!</v>
      </c>
      <c r="I8" s="9" t="e">
        <f t="shared" si="6"/>
        <v>#REF!</v>
      </c>
      <c r="J8" s="9" t="e">
        <f t="shared" si="7"/>
        <v>#REF!</v>
      </c>
    </row>
    <row r="9" spans="1:13" x14ac:dyDescent="0.25">
      <c r="A9">
        <v>300</v>
      </c>
      <c r="B9">
        <f t="shared" si="0"/>
        <v>15</v>
      </c>
      <c r="C9" s="12">
        <f t="shared" si="1"/>
        <v>0</v>
      </c>
      <c r="D9" s="12">
        <f t="shared" si="2"/>
        <v>0</v>
      </c>
      <c r="E9" s="17" t="e">
        <f>#REF!</f>
        <v>#REF!</v>
      </c>
      <c r="F9" s="13" t="e">
        <f t="shared" si="3"/>
        <v>#REF!</v>
      </c>
      <c r="G9" s="13" t="e">
        <f t="shared" si="4"/>
        <v>#REF!</v>
      </c>
      <c r="H9" s="13" t="e">
        <f t="shared" si="5"/>
        <v>#REF!</v>
      </c>
      <c r="I9" s="9" t="e">
        <f t="shared" si="6"/>
        <v>#REF!</v>
      </c>
      <c r="J9" s="9" t="e">
        <f t="shared" si="7"/>
        <v>#REF!</v>
      </c>
    </row>
    <row r="10" spans="1:13" x14ac:dyDescent="0.25">
      <c r="A10">
        <v>300</v>
      </c>
      <c r="B10">
        <f t="shared" si="0"/>
        <v>15</v>
      </c>
      <c r="C10" s="12">
        <f t="shared" si="1"/>
        <v>0</v>
      </c>
      <c r="D10" s="12">
        <f t="shared" si="2"/>
        <v>0</v>
      </c>
      <c r="E10" s="17" t="e">
        <f>#REF!</f>
        <v>#REF!</v>
      </c>
      <c r="F10" s="13" t="e">
        <f t="shared" si="3"/>
        <v>#REF!</v>
      </c>
      <c r="G10" s="13" t="e">
        <f t="shared" si="4"/>
        <v>#REF!</v>
      </c>
      <c r="H10" s="13" t="e">
        <f t="shared" si="5"/>
        <v>#REF!</v>
      </c>
      <c r="I10" s="9" t="e">
        <f t="shared" si="6"/>
        <v>#REF!</v>
      </c>
      <c r="J10" s="9" t="e">
        <f t="shared" si="7"/>
        <v>#REF!</v>
      </c>
    </row>
    <row r="11" spans="1:13" x14ac:dyDescent="0.25">
      <c r="A11">
        <v>300</v>
      </c>
      <c r="B11">
        <f t="shared" si="0"/>
        <v>15</v>
      </c>
      <c r="C11" s="12">
        <f t="shared" si="1"/>
        <v>0</v>
      </c>
      <c r="D11" s="12">
        <f t="shared" si="2"/>
        <v>0</v>
      </c>
      <c r="E11" s="17" t="e">
        <f>#REF!</f>
        <v>#REF!</v>
      </c>
      <c r="F11" s="13" t="e">
        <f t="shared" si="3"/>
        <v>#REF!</v>
      </c>
      <c r="G11" s="13" t="e">
        <f t="shared" si="4"/>
        <v>#REF!</v>
      </c>
      <c r="H11" s="13" t="e">
        <f t="shared" si="5"/>
        <v>#REF!</v>
      </c>
      <c r="I11" s="9" t="e">
        <f t="shared" si="6"/>
        <v>#REF!</v>
      </c>
      <c r="J11" s="9" t="e">
        <f t="shared" si="7"/>
        <v>#REF!</v>
      </c>
    </row>
    <row r="12" spans="1:13" x14ac:dyDescent="0.25">
      <c r="B12">
        <f t="shared" si="0"/>
        <v>15</v>
      </c>
      <c r="C12" s="12">
        <f t="shared" si="1"/>
        <v>0</v>
      </c>
      <c r="D12" s="12">
        <f t="shared" si="2"/>
        <v>0</v>
      </c>
      <c r="E12" s="17" t="e">
        <f>#REF!</f>
        <v>#REF!</v>
      </c>
      <c r="F12" s="13" t="e">
        <f t="shared" si="3"/>
        <v>#REF!</v>
      </c>
      <c r="G12" s="13" t="e">
        <f t="shared" si="4"/>
        <v>#REF!</v>
      </c>
      <c r="H12" s="13" t="e">
        <f t="shared" si="5"/>
        <v>#REF!</v>
      </c>
      <c r="I12" s="9" t="e">
        <f t="shared" si="6"/>
        <v>#REF!</v>
      </c>
      <c r="J12" s="9" t="e">
        <f t="shared" si="7"/>
        <v>#REF!</v>
      </c>
    </row>
    <row r="13" spans="1:13" x14ac:dyDescent="0.25">
      <c r="B13">
        <f t="shared" si="0"/>
        <v>15</v>
      </c>
      <c r="C13" s="12">
        <f t="shared" si="1"/>
        <v>0</v>
      </c>
      <c r="D13" s="12">
        <f t="shared" si="2"/>
        <v>0</v>
      </c>
      <c r="E13" s="17" t="e">
        <f>#REF!</f>
        <v>#REF!</v>
      </c>
      <c r="F13" s="13" t="e">
        <f t="shared" si="3"/>
        <v>#REF!</v>
      </c>
      <c r="G13" s="13" t="e">
        <f t="shared" si="4"/>
        <v>#REF!</v>
      </c>
      <c r="H13" s="13" t="e">
        <f t="shared" si="5"/>
        <v>#REF!</v>
      </c>
      <c r="I13" s="9" t="e">
        <f t="shared" si="6"/>
        <v>#REF!</v>
      </c>
      <c r="J13" s="9" t="e">
        <f t="shared" si="7"/>
        <v>#REF!</v>
      </c>
    </row>
    <row r="14" spans="1:13" x14ac:dyDescent="0.25">
      <c r="B14">
        <f t="shared" si="0"/>
        <v>15</v>
      </c>
      <c r="C14" s="12">
        <f t="shared" si="1"/>
        <v>0</v>
      </c>
      <c r="D14" s="12">
        <f t="shared" si="2"/>
        <v>0</v>
      </c>
      <c r="E14" s="17" t="e">
        <f>#REF!</f>
        <v>#REF!</v>
      </c>
      <c r="F14" s="13" t="e">
        <f t="shared" si="3"/>
        <v>#REF!</v>
      </c>
      <c r="G14" s="13" t="e">
        <f t="shared" si="4"/>
        <v>#REF!</v>
      </c>
      <c r="H14" s="13" t="e">
        <f t="shared" si="5"/>
        <v>#REF!</v>
      </c>
      <c r="I14" s="9" t="e">
        <f t="shared" si="6"/>
        <v>#REF!</v>
      </c>
      <c r="J14" s="9" t="e">
        <f t="shared" si="7"/>
        <v>#REF!</v>
      </c>
    </row>
    <row r="15" spans="1:13" x14ac:dyDescent="0.25">
      <c r="B15">
        <f t="shared" si="0"/>
        <v>15</v>
      </c>
      <c r="C15" s="12">
        <f t="shared" si="1"/>
        <v>0</v>
      </c>
      <c r="D15" s="12">
        <f t="shared" si="2"/>
        <v>0</v>
      </c>
      <c r="E15" s="17" t="e">
        <f>#REF!</f>
        <v>#REF!</v>
      </c>
      <c r="F15" s="13" t="e">
        <f t="shared" si="3"/>
        <v>#REF!</v>
      </c>
      <c r="G15" s="13" t="e">
        <f t="shared" si="4"/>
        <v>#REF!</v>
      </c>
      <c r="H15" s="13" t="e">
        <f t="shared" si="5"/>
        <v>#REF!</v>
      </c>
      <c r="I15" s="9" t="e">
        <f t="shared" si="6"/>
        <v>#REF!</v>
      </c>
      <c r="J15" s="9" t="e">
        <f t="shared" si="7"/>
        <v>#REF!</v>
      </c>
    </row>
    <row r="16" spans="1:13" x14ac:dyDescent="0.25">
      <c r="B16">
        <f t="shared" si="0"/>
        <v>15</v>
      </c>
      <c r="C16" s="12">
        <f t="shared" si="1"/>
        <v>0</v>
      </c>
      <c r="D16" s="12">
        <f t="shared" si="2"/>
        <v>0</v>
      </c>
      <c r="E16" s="17" t="e">
        <f>#REF!</f>
        <v>#REF!</v>
      </c>
      <c r="F16" s="13" t="e">
        <f t="shared" si="3"/>
        <v>#REF!</v>
      </c>
      <c r="G16" s="13" t="e">
        <f t="shared" si="4"/>
        <v>#REF!</v>
      </c>
      <c r="H16" s="13" t="e">
        <f t="shared" si="5"/>
        <v>#REF!</v>
      </c>
      <c r="I16" s="9" t="e">
        <f t="shared" si="6"/>
        <v>#REF!</v>
      </c>
      <c r="J16" s="9" t="e">
        <f t="shared" si="7"/>
        <v>#REF!</v>
      </c>
    </row>
    <row r="17" spans="2:10" x14ac:dyDescent="0.25">
      <c r="B17">
        <f t="shared" si="0"/>
        <v>15</v>
      </c>
      <c r="C17" s="12">
        <f t="shared" si="1"/>
        <v>0</v>
      </c>
      <c r="D17" s="12">
        <f t="shared" si="2"/>
        <v>0</v>
      </c>
      <c r="E17" s="17" t="e">
        <f>#REF!</f>
        <v>#REF!</v>
      </c>
      <c r="F17" s="13" t="e">
        <f t="shared" si="3"/>
        <v>#REF!</v>
      </c>
      <c r="G17" s="13" t="e">
        <f t="shared" si="4"/>
        <v>#REF!</v>
      </c>
      <c r="H17" s="13" t="e">
        <f t="shared" si="5"/>
        <v>#REF!</v>
      </c>
      <c r="I17" s="9" t="e">
        <f t="shared" si="6"/>
        <v>#REF!</v>
      </c>
      <c r="J17" s="9" t="e">
        <f t="shared" si="7"/>
        <v>#REF!</v>
      </c>
    </row>
    <row r="18" spans="2:10" x14ac:dyDescent="0.25">
      <c r="B18">
        <f t="shared" si="0"/>
        <v>15</v>
      </c>
      <c r="C18" s="12">
        <f t="shared" si="1"/>
        <v>0</v>
      </c>
      <c r="D18" s="12">
        <f t="shared" si="2"/>
        <v>0</v>
      </c>
      <c r="E18" s="17" t="e">
        <f>#REF!</f>
        <v>#REF!</v>
      </c>
      <c r="F18" s="13" t="e">
        <f t="shared" si="3"/>
        <v>#REF!</v>
      </c>
      <c r="G18" s="13" t="e">
        <f t="shared" si="4"/>
        <v>#REF!</v>
      </c>
      <c r="H18" s="13" t="e">
        <f t="shared" si="5"/>
        <v>#REF!</v>
      </c>
      <c r="I18" s="9" t="e">
        <f t="shared" si="6"/>
        <v>#REF!</v>
      </c>
      <c r="J18" s="9" t="e">
        <f t="shared" si="7"/>
        <v>#REF!</v>
      </c>
    </row>
    <row r="19" spans="2:10" x14ac:dyDescent="0.25">
      <c r="B19">
        <f t="shared" si="0"/>
        <v>15</v>
      </c>
      <c r="C19" s="12">
        <f t="shared" si="1"/>
        <v>0</v>
      </c>
      <c r="D19" s="12">
        <f t="shared" si="2"/>
        <v>0</v>
      </c>
      <c r="E19" s="17" t="e">
        <f>#REF!</f>
        <v>#REF!</v>
      </c>
      <c r="F19" s="13" t="e">
        <f t="shared" si="3"/>
        <v>#REF!</v>
      </c>
      <c r="G19" s="13" t="e">
        <f t="shared" si="4"/>
        <v>#REF!</v>
      </c>
      <c r="H19" s="13" t="e">
        <f t="shared" si="5"/>
        <v>#REF!</v>
      </c>
      <c r="I19" s="9" t="e">
        <f t="shared" si="6"/>
        <v>#REF!</v>
      </c>
      <c r="J19" s="9" t="e">
        <f t="shared" si="7"/>
        <v>#REF!</v>
      </c>
    </row>
    <row r="20" spans="2:10" x14ac:dyDescent="0.25">
      <c r="B20">
        <f t="shared" si="0"/>
        <v>15</v>
      </c>
      <c r="C20" s="12">
        <f t="shared" si="1"/>
        <v>0</v>
      </c>
      <c r="D20" s="12">
        <f t="shared" si="2"/>
        <v>0</v>
      </c>
      <c r="E20" s="17" t="e">
        <f>#REF!</f>
        <v>#REF!</v>
      </c>
      <c r="F20" s="13" t="e">
        <f t="shared" si="3"/>
        <v>#REF!</v>
      </c>
      <c r="G20" s="13" t="e">
        <f t="shared" si="4"/>
        <v>#REF!</v>
      </c>
      <c r="H20" s="13" t="e">
        <f t="shared" si="5"/>
        <v>#REF!</v>
      </c>
      <c r="I20" s="9" t="e">
        <f t="shared" si="6"/>
        <v>#REF!</v>
      </c>
      <c r="J20" s="9" t="e">
        <f t="shared" si="7"/>
        <v>#REF!</v>
      </c>
    </row>
    <row r="21" spans="2:10" x14ac:dyDescent="0.25">
      <c r="B21">
        <f t="shared" si="0"/>
        <v>15</v>
      </c>
      <c r="C21" s="12">
        <f>$M$1*0.16</f>
        <v>0</v>
      </c>
      <c r="D21" s="12">
        <f>IF($M$1*0.5-(500)&lt;1,0,$M$1*0.5-(500))</f>
        <v>0</v>
      </c>
      <c r="E21" s="17" t="e">
        <f>#REF!</f>
        <v>#REF!</v>
      </c>
      <c r="F21" s="13" t="e">
        <f>C21*B21*E21</f>
        <v>#REF!</v>
      </c>
      <c r="G21" s="13" t="e">
        <f>D21*B21*E21</f>
        <v>#REF!</v>
      </c>
      <c r="H21" s="13" t="e">
        <f>F21+G21</f>
        <v>#REF!</v>
      </c>
      <c r="I21" s="9" t="e">
        <f>IF(H21&lt;(600*E21),600*E21,H21)</f>
        <v>#REF!</v>
      </c>
      <c r="J21" s="9" t="e">
        <f>IF(H21&gt;10000*E21,10000*E21,I21)</f>
        <v>#REF!</v>
      </c>
    </row>
    <row r="22" spans="2:10" x14ac:dyDescent="0.25">
      <c r="B22">
        <f t="shared" si="0"/>
        <v>15</v>
      </c>
      <c r="C22" s="12">
        <f t="shared" si="1"/>
        <v>0</v>
      </c>
      <c r="D22" s="12">
        <f t="shared" si="2"/>
        <v>0</v>
      </c>
      <c r="E22" s="17" t="e">
        <f>#REF!</f>
        <v>#REF!</v>
      </c>
      <c r="F22" s="13" t="e">
        <f t="shared" ref="F22" si="8">C22*B22*E22</f>
        <v>#REF!</v>
      </c>
      <c r="G22" s="13" t="e">
        <f t="shared" ref="G22" si="9">D22*B22*E22</f>
        <v>#REF!</v>
      </c>
      <c r="H22" s="13" t="e">
        <f t="shared" ref="H22" si="10">F22+G22</f>
        <v>#REF!</v>
      </c>
      <c r="I22" s="9" t="e">
        <f t="shared" ref="I22" si="11">IF(H22&lt;(600*E22),600*E22,H22)</f>
        <v>#REF!</v>
      </c>
      <c r="J22" s="9" t="e">
        <f t="shared" ref="J22" si="12">IF(H22&gt;10000*E22,10000*E22,I22)</f>
        <v>#REF!</v>
      </c>
    </row>
    <row r="23" spans="2:10" x14ac:dyDescent="0.25">
      <c r="C23" s="12"/>
      <c r="D23" s="12"/>
      <c r="E23" s="17"/>
      <c r="F23" s="13"/>
      <c r="G23" s="13"/>
      <c r="H23" s="13"/>
      <c r="I23" s="9"/>
      <c r="J23" s="9"/>
    </row>
    <row r="24" spans="2:10" x14ac:dyDescent="0.25">
      <c r="C24" s="12"/>
      <c r="D24" s="12"/>
      <c r="E24" s="17"/>
      <c r="F24" s="13"/>
      <c r="G24" s="13"/>
      <c r="H24" s="13"/>
      <c r="I24" s="9"/>
      <c r="J24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M24"/>
  <sheetViews>
    <sheetView topLeftCell="B1" workbookViewId="0">
      <selection activeCell="A4" sqref="A4:B4"/>
    </sheetView>
  </sheetViews>
  <sheetFormatPr defaultColWidth="8.7109375" defaultRowHeight="15" x14ac:dyDescent="0.25"/>
  <cols>
    <col min="1" max="1" width="20" hidden="1" customWidth="1"/>
    <col min="2" max="2" width="14.28515625" customWidth="1"/>
    <col min="3" max="3" width="13.42578125" customWidth="1"/>
    <col min="4" max="4" width="16.7109375" customWidth="1"/>
    <col min="5" max="5" width="21.42578125" style="11" customWidth="1"/>
    <col min="6" max="6" width="15" style="11" customWidth="1"/>
    <col min="7" max="7" width="13.7109375" style="11" customWidth="1"/>
    <col min="8" max="8" width="13.42578125" style="11" customWidth="1"/>
    <col min="9" max="9" width="12.7109375" customWidth="1"/>
    <col min="10" max="10" width="15.42578125" customWidth="1"/>
    <col min="11" max="11" width="6.28515625" customWidth="1"/>
    <col min="12" max="12" width="21.28515625" customWidth="1"/>
    <col min="13" max="13" width="15.42578125" customWidth="1"/>
  </cols>
  <sheetData>
    <row r="1" spans="1:13" x14ac:dyDescent="0.25">
      <c r="A1" t="s">
        <v>2</v>
      </c>
      <c r="B1" s="8" t="s">
        <v>3</v>
      </c>
      <c r="C1" s="8" t="s">
        <v>7</v>
      </c>
      <c r="D1" s="8" t="s">
        <v>14</v>
      </c>
      <c r="E1" s="15" t="s">
        <v>9</v>
      </c>
      <c r="F1" s="15" t="s">
        <v>10</v>
      </c>
      <c r="G1" s="15" t="s">
        <v>11</v>
      </c>
      <c r="H1" s="15" t="s">
        <v>12</v>
      </c>
      <c r="I1" s="8" t="s">
        <v>4</v>
      </c>
      <c r="J1" s="8" t="s">
        <v>5</v>
      </c>
      <c r="L1" s="16" t="s">
        <v>6</v>
      </c>
      <c r="M1" s="10"/>
    </row>
    <row r="2" spans="1:13" x14ac:dyDescent="0.25">
      <c r="A2">
        <v>500</v>
      </c>
      <c r="B2">
        <f>IF($M$1&lt;400,15,IF($M$1&gt;1000,25,20))</f>
        <v>15</v>
      </c>
      <c r="C2" s="12">
        <f>$M$1*0.16</f>
        <v>0</v>
      </c>
      <c r="D2" s="12">
        <f>IF($M$1*0.5-(500)&lt;1,0,$M$1*0.5-(500))</f>
        <v>0</v>
      </c>
      <c r="E2" s="17" t="e">
        <f>#REF!</f>
        <v>#REF!</v>
      </c>
      <c r="F2" s="13" t="e">
        <f>C2*B2*E2</f>
        <v>#REF!</v>
      </c>
      <c r="G2" s="13" t="e">
        <f>D2*B2*E2</f>
        <v>#REF!</v>
      </c>
      <c r="H2" s="13" t="e">
        <f>F2+G2</f>
        <v>#REF!</v>
      </c>
      <c r="I2" s="9" t="e">
        <f>IF(H2&lt;(600*E2),600*E2,H2)</f>
        <v>#REF!</v>
      </c>
      <c r="J2" s="9" t="e">
        <f>IF(H2&gt;10000*E2,10000*E2,I2)</f>
        <v>#REF!</v>
      </c>
      <c r="L2" s="8"/>
      <c r="M2" s="9"/>
    </row>
    <row r="3" spans="1:13" ht="15.75" x14ac:dyDescent="0.25">
      <c r="A3">
        <v>300</v>
      </c>
      <c r="B3">
        <f t="shared" ref="B3:B22" si="0">IF($M$1&lt;400,15,IF($M$1&gt;1000,25,20))</f>
        <v>15</v>
      </c>
      <c r="C3" s="12">
        <f t="shared" ref="C3:C22" si="1">$M$1*0.16</f>
        <v>0</v>
      </c>
      <c r="D3" s="12">
        <f t="shared" ref="D3:D22" si="2">IF($M$1*0.5-(500)&lt;1,0,$M$1*0.5-(500))</f>
        <v>0</v>
      </c>
      <c r="E3" s="17" t="e">
        <f>#REF!</f>
        <v>#REF!</v>
      </c>
      <c r="F3" s="13" t="e">
        <f t="shared" ref="F3:F20" si="3">C3*B3*E3</f>
        <v>#REF!</v>
      </c>
      <c r="G3" s="13" t="e">
        <f t="shared" ref="G3:G20" si="4">D3*B3*E3</f>
        <v>#REF!</v>
      </c>
      <c r="H3" s="13" t="e">
        <f t="shared" ref="H3:H20" si="5">F3+G3</f>
        <v>#REF!</v>
      </c>
      <c r="I3" s="9" t="e">
        <f t="shared" ref="I3:I20" si="6">IF(H3&lt;(600*E3),600*E3,H3)</f>
        <v>#REF!</v>
      </c>
      <c r="J3" s="9" t="e">
        <f t="shared" ref="J3:J20" si="7">IF(H3&gt;10000*E3,10000*E3,I3)</f>
        <v>#REF!</v>
      </c>
      <c r="L3" s="22" t="s">
        <v>8</v>
      </c>
      <c r="M3" s="23" t="e">
        <f>SUM(J:J)</f>
        <v>#REF!</v>
      </c>
    </row>
    <row r="4" spans="1:13" x14ac:dyDescent="0.25">
      <c r="A4">
        <v>300</v>
      </c>
      <c r="B4">
        <f t="shared" si="0"/>
        <v>15</v>
      </c>
      <c r="C4" s="12">
        <f t="shared" si="1"/>
        <v>0</v>
      </c>
      <c r="D4" s="12">
        <f t="shared" si="2"/>
        <v>0</v>
      </c>
      <c r="E4" s="17" t="e">
        <f>#REF!</f>
        <v>#REF!</v>
      </c>
      <c r="F4" s="13" t="e">
        <f t="shared" si="3"/>
        <v>#REF!</v>
      </c>
      <c r="G4" s="13" t="e">
        <f t="shared" si="4"/>
        <v>#REF!</v>
      </c>
      <c r="H4" s="13" t="e">
        <f t="shared" si="5"/>
        <v>#REF!</v>
      </c>
      <c r="I4" s="9" t="e">
        <f t="shared" si="6"/>
        <v>#REF!</v>
      </c>
      <c r="J4" s="9" t="e">
        <f t="shared" si="7"/>
        <v>#REF!</v>
      </c>
    </row>
    <row r="5" spans="1:13" x14ac:dyDescent="0.25">
      <c r="A5">
        <v>300</v>
      </c>
      <c r="B5">
        <f t="shared" si="0"/>
        <v>15</v>
      </c>
      <c r="C5" s="12">
        <f t="shared" si="1"/>
        <v>0</v>
      </c>
      <c r="D5" s="12">
        <f t="shared" si="2"/>
        <v>0</v>
      </c>
      <c r="E5" s="17" t="e">
        <f>#REF!</f>
        <v>#REF!</v>
      </c>
      <c r="F5" s="13" t="e">
        <f t="shared" si="3"/>
        <v>#REF!</v>
      </c>
      <c r="G5" s="13" t="e">
        <f t="shared" si="4"/>
        <v>#REF!</v>
      </c>
      <c r="H5" s="13" t="e">
        <f t="shared" si="5"/>
        <v>#REF!</v>
      </c>
      <c r="I5" s="9" t="e">
        <f t="shared" si="6"/>
        <v>#REF!</v>
      </c>
      <c r="J5" s="9" t="e">
        <f t="shared" si="7"/>
        <v>#REF!</v>
      </c>
    </row>
    <row r="6" spans="1:13" x14ac:dyDescent="0.25">
      <c r="A6">
        <v>300</v>
      </c>
      <c r="B6">
        <f t="shared" si="0"/>
        <v>15</v>
      </c>
      <c r="C6" s="12">
        <f t="shared" si="1"/>
        <v>0</v>
      </c>
      <c r="D6" s="12">
        <f t="shared" si="2"/>
        <v>0</v>
      </c>
      <c r="E6" s="17" t="e">
        <f>#REF!</f>
        <v>#REF!</v>
      </c>
      <c r="F6" s="13" t="e">
        <f t="shared" si="3"/>
        <v>#REF!</v>
      </c>
      <c r="G6" s="13" t="e">
        <f t="shared" si="4"/>
        <v>#REF!</v>
      </c>
      <c r="H6" s="13" t="e">
        <f t="shared" si="5"/>
        <v>#REF!</v>
      </c>
      <c r="I6" s="9" t="e">
        <f t="shared" si="6"/>
        <v>#REF!</v>
      </c>
      <c r="J6" s="9" t="e">
        <f t="shared" si="7"/>
        <v>#REF!</v>
      </c>
    </row>
    <row r="7" spans="1:13" x14ac:dyDescent="0.25">
      <c r="A7">
        <v>300</v>
      </c>
      <c r="B7">
        <f t="shared" si="0"/>
        <v>15</v>
      </c>
      <c r="C7" s="12">
        <f t="shared" si="1"/>
        <v>0</v>
      </c>
      <c r="D7" s="12">
        <f t="shared" si="2"/>
        <v>0</v>
      </c>
      <c r="E7" s="17" t="e">
        <f>#REF!</f>
        <v>#REF!</v>
      </c>
      <c r="F7" s="13" t="e">
        <f t="shared" si="3"/>
        <v>#REF!</v>
      </c>
      <c r="G7" s="13" t="e">
        <f t="shared" si="4"/>
        <v>#REF!</v>
      </c>
      <c r="H7" s="13" t="e">
        <f t="shared" si="5"/>
        <v>#REF!</v>
      </c>
      <c r="I7" s="9" t="e">
        <f t="shared" si="6"/>
        <v>#REF!</v>
      </c>
      <c r="J7" s="9" t="e">
        <f t="shared" si="7"/>
        <v>#REF!</v>
      </c>
    </row>
    <row r="8" spans="1:13" x14ac:dyDescent="0.25">
      <c r="A8">
        <v>300</v>
      </c>
      <c r="B8">
        <f t="shared" si="0"/>
        <v>15</v>
      </c>
      <c r="C8" s="12">
        <f t="shared" si="1"/>
        <v>0</v>
      </c>
      <c r="D8" s="12">
        <f t="shared" si="2"/>
        <v>0</v>
      </c>
      <c r="E8" s="17" t="e">
        <f>#REF!</f>
        <v>#REF!</v>
      </c>
      <c r="F8" s="13" t="e">
        <f t="shared" si="3"/>
        <v>#REF!</v>
      </c>
      <c r="G8" s="13" t="e">
        <f t="shared" si="4"/>
        <v>#REF!</v>
      </c>
      <c r="H8" s="13" t="e">
        <f t="shared" si="5"/>
        <v>#REF!</v>
      </c>
      <c r="I8" s="9" t="e">
        <f t="shared" si="6"/>
        <v>#REF!</v>
      </c>
      <c r="J8" s="9" t="e">
        <f t="shared" si="7"/>
        <v>#REF!</v>
      </c>
    </row>
    <row r="9" spans="1:13" x14ac:dyDescent="0.25">
      <c r="A9">
        <v>300</v>
      </c>
      <c r="B9">
        <f t="shared" si="0"/>
        <v>15</v>
      </c>
      <c r="C9" s="12">
        <f t="shared" si="1"/>
        <v>0</v>
      </c>
      <c r="D9" s="12">
        <f t="shared" si="2"/>
        <v>0</v>
      </c>
      <c r="E9" s="17" t="e">
        <f>#REF!</f>
        <v>#REF!</v>
      </c>
      <c r="F9" s="13" t="e">
        <f t="shared" si="3"/>
        <v>#REF!</v>
      </c>
      <c r="G9" s="13" t="e">
        <f t="shared" si="4"/>
        <v>#REF!</v>
      </c>
      <c r="H9" s="13" t="e">
        <f t="shared" si="5"/>
        <v>#REF!</v>
      </c>
      <c r="I9" s="9" t="e">
        <f t="shared" si="6"/>
        <v>#REF!</v>
      </c>
      <c r="J9" s="9" t="e">
        <f t="shared" si="7"/>
        <v>#REF!</v>
      </c>
    </row>
    <row r="10" spans="1:13" x14ac:dyDescent="0.25">
      <c r="A10">
        <v>300</v>
      </c>
      <c r="B10">
        <f t="shared" si="0"/>
        <v>15</v>
      </c>
      <c r="C10" s="12">
        <f t="shared" si="1"/>
        <v>0</v>
      </c>
      <c r="D10" s="12">
        <f t="shared" si="2"/>
        <v>0</v>
      </c>
      <c r="E10" s="17" t="e">
        <f>#REF!</f>
        <v>#REF!</v>
      </c>
      <c r="F10" s="13" t="e">
        <f t="shared" si="3"/>
        <v>#REF!</v>
      </c>
      <c r="G10" s="13" t="e">
        <f t="shared" si="4"/>
        <v>#REF!</v>
      </c>
      <c r="H10" s="13" t="e">
        <f t="shared" si="5"/>
        <v>#REF!</v>
      </c>
      <c r="I10" s="9" t="e">
        <f t="shared" si="6"/>
        <v>#REF!</v>
      </c>
      <c r="J10" s="9" t="e">
        <f t="shared" si="7"/>
        <v>#REF!</v>
      </c>
    </row>
    <row r="11" spans="1:13" x14ac:dyDescent="0.25">
      <c r="A11">
        <v>300</v>
      </c>
      <c r="B11">
        <f t="shared" si="0"/>
        <v>15</v>
      </c>
      <c r="C11" s="12">
        <f t="shared" si="1"/>
        <v>0</v>
      </c>
      <c r="D11" s="12">
        <f t="shared" si="2"/>
        <v>0</v>
      </c>
      <c r="E11" s="17" t="e">
        <f>#REF!</f>
        <v>#REF!</v>
      </c>
      <c r="F11" s="13" t="e">
        <f t="shared" si="3"/>
        <v>#REF!</v>
      </c>
      <c r="G11" s="13" t="e">
        <f t="shared" si="4"/>
        <v>#REF!</v>
      </c>
      <c r="H11" s="13" t="e">
        <f t="shared" si="5"/>
        <v>#REF!</v>
      </c>
      <c r="I11" s="9" t="e">
        <f t="shared" si="6"/>
        <v>#REF!</v>
      </c>
      <c r="J11" s="9" t="e">
        <f t="shared" si="7"/>
        <v>#REF!</v>
      </c>
    </row>
    <row r="12" spans="1:13" x14ac:dyDescent="0.25">
      <c r="B12">
        <f t="shared" si="0"/>
        <v>15</v>
      </c>
      <c r="C12" s="12">
        <f t="shared" si="1"/>
        <v>0</v>
      </c>
      <c r="D12" s="12">
        <f t="shared" si="2"/>
        <v>0</v>
      </c>
      <c r="E12" s="17" t="e">
        <f>#REF!</f>
        <v>#REF!</v>
      </c>
      <c r="F12" s="13" t="e">
        <f t="shared" si="3"/>
        <v>#REF!</v>
      </c>
      <c r="G12" s="13" t="e">
        <f t="shared" si="4"/>
        <v>#REF!</v>
      </c>
      <c r="H12" s="13" t="e">
        <f t="shared" si="5"/>
        <v>#REF!</v>
      </c>
      <c r="I12" s="9" t="e">
        <f t="shared" si="6"/>
        <v>#REF!</v>
      </c>
      <c r="J12" s="9" t="e">
        <f t="shared" si="7"/>
        <v>#REF!</v>
      </c>
    </row>
    <row r="13" spans="1:13" x14ac:dyDescent="0.25">
      <c r="B13">
        <f t="shared" si="0"/>
        <v>15</v>
      </c>
      <c r="C13" s="12">
        <f t="shared" si="1"/>
        <v>0</v>
      </c>
      <c r="D13" s="12">
        <f t="shared" si="2"/>
        <v>0</v>
      </c>
      <c r="E13" s="17" t="e">
        <f>#REF!</f>
        <v>#REF!</v>
      </c>
      <c r="F13" s="13" t="e">
        <f t="shared" si="3"/>
        <v>#REF!</v>
      </c>
      <c r="G13" s="13" t="e">
        <f t="shared" si="4"/>
        <v>#REF!</v>
      </c>
      <c r="H13" s="13" t="e">
        <f t="shared" si="5"/>
        <v>#REF!</v>
      </c>
      <c r="I13" s="9" t="e">
        <f t="shared" si="6"/>
        <v>#REF!</v>
      </c>
      <c r="J13" s="9" t="e">
        <f t="shared" si="7"/>
        <v>#REF!</v>
      </c>
    </row>
    <row r="14" spans="1:13" x14ac:dyDescent="0.25">
      <c r="B14">
        <f t="shared" si="0"/>
        <v>15</v>
      </c>
      <c r="C14" s="12">
        <f t="shared" si="1"/>
        <v>0</v>
      </c>
      <c r="D14" s="12">
        <f t="shared" si="2"/>
        <v>0</v>
      </c>
      <c r="E14" s="17" t="e">
        <f>#REF!</f>
        <v>#REF!</v>
      </c>
      <c r="F14" s="13" t="e">
        <f t="shared" si="3"/>
        <v>#REF!</v>
      </c>
      <c r="G14" s="13" t="e">
        <f t="shared" si="4"/>
        <v>#REF!</v>
      </c>
      <c r="H14" s="13" t="e">
        <f t="shared" si="5"/>
        <v>#REF!</v>
      </c>
      <c r="I14" s="9" t="e">
        <f t="shared" si="6"/>
        <v>#REF!</v>
      </c>
      <c r="J14" s="9" t="e">
        <f t="shared" si="7"/>
        <v>#REF!</v>
      </c>
    </row>
    <row r="15" spans="1:13" x14ac:dyDescent="0.25">
      <c r="B15">
        <f t="shared" si="0"/>
        <v>15</v>
      </c>
      <c r="C15" s="12">
        <f t="shared" si="1"/>
        <v>0</v>
      </c>
      <c r="D15" s="12">
        <f t="shared" si="2"/>
        <v>0</v>
      </c>
      <c r="E15" s="17" t="e">
        <f>#REF!</f>
        <v>#REF!</v>
      </c>
      <c r="F15" s="13" t="e">
        <f t="shared" si="3"/>
        <v>#REF!</v>
      </c>
      <c r="G15" s="13" t="e">
        <f t="shared" si="4"/>
        <v>#REF!</v>
      </c>
      <c r="H15" s="13" t="e">
        <f t="shared" si="5"/>
        <v>#REF!</v>
      </c>
      <c r="I15" s="9" t="e">
        <f t="shared" si="6"/>
        <v>#REF!</v>
      </c>
      <c r="J15" s="9" t="e">
        <f t="shared" si="7"/>
        <v>#REF!</v>
      </c>
    </row>
    <row r="16" spans="1:13" x14ac:dyDescent="0.25">
      <c r="B16">
        <f t="shared" si="0"/>
        <v>15</v>
      </c>
      <c r="C16" s="12">
        <f t="shared" si="1"/>
        <v>0</v>
      </c>
      <c r="D16" s="12">
        <f t="shared" si="2"/>
        <v>0</v>
      </c>
      <c r="E16" s="17" t="e">
        <f>#REF!</f>
        <v>#REF!</v>
      </c>
      <c r="F16" s="13" t="e">
        <f t="shared" si="3"/>
        <v>#REF!</v>
      </c>
      <c r="G16" s="13" t="e">
        <f t="shared" si="4"/>
        <v>#REF!</v>
      </c>
      <c r="H16" s="13" t="e">
        <f t="shared" si="5"/>
        <v>#REF!</v>
      </c>
      <c r="I16" s="9" t="e">
        <f t="shared" si="6"/>
        <v>#REF!</v>
      </c>
      <c r="J16" s="9" t="e">
        <f t="shared" si="7"/>
        <v>#REF!</v>
      </c>
    </row>
    <row r="17" spans="2:10" x14ac:dyDescent="0.25">
      <c r="B17">
        <f t="shared" si="0"/>
        <v>15</v>
      </c>
      <c r="C17" s="12">
        <f t="shared" si="1"/>
        <v>0</v>
      </c>
      <c r="D17" s="12">
        <f t="shared" si="2"/>
        <v>0</v>
      </c>
      <c r="E17" s="17" t="e">
        <f>#REF!</f>
        <v>#REF!</v>
      </c>
      <c r="F17" s="13" t="e">
        <f t="shared" si="3"/>
        <v>#REF!</v>
      </c>
      <c r="G17" s="13" t="e">
        <f t="shared" si="4"/>
        <v>#REF!</v>
      </c>
      <c r="H17" s="13" t="e">
        <f t="shared" si="5"/>
        <v>#REF!</v>
      </c>
      <c r="I17" s="9" t="e">
        <f t="shared" si="6"/>
        <v>#REF!</v>
      </c>
      <c r="J17" s="9" t="e">
        <f t="shared" si="7"/>
        <v>#REF!</v>
      </c>
    </row>
    <row r="18" spans="2:10" x14ac:dyDescent="0.25">
      <c r="B18">
        <f t="shared" si="0"/>
        <v>15</v>
      </c>
      <c r="C18" s="12">
        <f t="shared" si="1"/>
        <v>0</v>
      </c>
      <c r="D18" s="12">
        <f t="shared" si="2"/>
        <v>0</v>
      </c>
      <c r="E18" s="17" t="e">
        <f>#REF!</f>
        <v>#REF!</v>
      </c>
      <c r="F18" s="13" t="e">
        <f t="shared" si="3"/>
        <v>#REF!</v>
      </c>
      <c r="G18" s="13" t="e">
        <f t="shared" si="4"/>
        <v>#REF!</v>
      </c>
      <c r="H18" s="13" t="e">
        <f t="shared" si="5"/>
        <v>#REF!</v>
      </c>
      <c r="I18" s="9" t="e">
        <f t="shared" si="6"/>
        <v>#REF!</v>
      </c>
      <c r="J18" s="9" t="e">
        <f t="shared" si="7"/>
        <v>#REF!</v>
      </c>
    </row>
    <row r="19" spans="2:10" x14ac:dyDescent="0.25">
      <c r="B19">
        <f t="shared" si="0"/>
        <v>15</v>
      </c>
      <c r="C19" s="12">
        <f t="shared" si="1"/>
        <v>0</v>
      </c>
      <c r="D19" s="12">
        <f t="shared" si="2"/>
        <v>0</v>
      </c>
      <c r="E19" s="17" t="e">
        <f>#REF!</f>
        <v>#REF!</v>
      </c>
      <c r="F19" s="13" t="e">
        <f t="shared" si="3"/>
        <v>#REF!</v>
      </c>
      <c r="G19" s="13" t="e">
        <f t="shared" si="4"/>
        <v>#REF!</v>
      </c>
      <c r="H19" s="13" t="e">
        <f t="shared" si="5"/>
        <v>#REF!</v>
      </c>
      <c r="I19" s="9" t="e">
        <f t="shared" si="6"/>
        <v>#REF!</v>
      </c>
      <c r="J19" s="9" t="e">
        <f t="shared" si="7"/>
        <v>#REF!</v>
      </c>
    </row>
    <row r="20" spans="2:10" x14ac:dyDescent="0.25">
      <c r="B20">
        <f t="shared" si="0"/>
        <v>15</v>
      </c>
      <c r="C20" s="12">
        <f t="shared" si="1"/>
        <v>0</v>
      </c>
      <c r="D20" s="12">
        <f t="shared" si="2"/>
        <v>0</v>
      </c>
      <c r="E20" s="17" t="e">
        <f>#REF!</f>
        <v>#REF!</v>
      </c>
      <c r="F20" s="13" t="e">
        <f t="shared" si="3"/>
        <v>#REF!</v>
      </c>
      <c r="G20" s="13" t="e">
        <f t="shared" si="4"/>
        <v>#REF!</v>
      </c>
      <c r="H20" s="13" t="e">
        <f t="shared" si="5"/>
        <v>#REF!</v>
      </c>
      <c r="I20" s="9" t="e">
        <f t="shared" si="6"/>
        <v>#REF!</v>
      </c>
      <c r="J20" s="9" t="e">
        <f t="shared" si="7"/>
        <v>#REF!</v>
      </c>
    </row>
    <row r="21" spans="2:10" x14ac:dyDescent="0.25">
      <c r="B21">
        <f t="shared" si="0"/>
        <v>15</v>
      </c>
      <c r="C21" s="12">
        <f>$M$1*0.16</f>
        <v>0</v>
      </c>
      <c r="D21" s="12">
        <f>IF($M$1*0.5-(500)&lt;1,0,$M$1*0.5-(500))</f>
        <v>0</v>
      </c>
      <c r="E21" s="17" t="e">
        <f>#REF!</f>
        <v>#REF!</v>
      </c>
      <c r="F21" s="13" t="e">
        <f>C21*B21*E21</f>
        <v>#REF!</v>
      </c>
      <c r="G21" s="13" t="e">
        <f>D21*B21*E21</f>
        <v>#REF!</v>
      </c>
      <c r="H21" s="13" t="e">
        <f>F21+G21</f>
        <v>#REF!</v>
      </c>
      <c r="I21" s="9" t="e">
        <f>IF(H21&lt;(600*E21),600*E21,H21)</f>
        <v>#REF!</v>
      </c>
      <c r="J21" s="9" t="e">
        <f>IF(H21&gt;10000*E21,10000*E21,I21)</f>
        <v>#REF!</v>
      </c>
    </row>
    <row r="22" spans="2:10" x14ac:dyDescent="0.25">
      <c r="B22">
        <f t="shared" si="0"/>
        <v>15</v>
      </c>
      <c r="C22" s="12">
        <f t="shared" si="1"/>
        <v>0</v>
      </c>
      <c r="D22" s="12">
        <f t="shared" si="2"/>
        <v>0</v>
      </c>
      <c r="E22" s="17" t="e">
        <f>#REF!</f>
        <v>#REF!</v>
      </c>
      <c r="F22" s="13" t="e">
        <f t="shared" ref="F22" si="8">C22*B22*E22</f>
        <v>#REF!</v>
      </c>
      <c r="G22" s="13" t="e">
        <f t="shared" ref="G22" si="9">D22*B22*E22</f>
        <v>#REF!</v>
      </c>
      <c r="H22" s="13" t="e">
        <f t="shared" ref="H22" si="10">F22+G22</f>
        <v>#REF!</v>
      </c>
      <c r="I22" s="9" t="e">
        <f t="shared" ref="I22" si="11">IF(H22&lt;(600*E22),600*E22,H22)</f>
        <v>#REF!</v>
      </c>
      <c r="J22" s="9" t="e">
        <f t="shared" ref="J22" si="12">IF(H22&gt;10000*E22,10000*E22,I22)</f>
        <v>#REF!</v>
      </c>
    </row>
    <row r="23" spans="2:10" x14ac:dyDescent="0.25">
      <c r="C23" s="12"/>
      <c r="D23" s="12"/>
      <c r="E23" s="17"/>
      <c r="F23" s="13"/>
      <c r="G23" s="13"/>
      <c r="H23" s="13"/>
      <c r="I23" s="9"/>
      <c r="J23" s="9"/>
    </row>
    <row r="24" spans="2:10" x14ac:dyDescent="0.25">
      <c r="C24" s="12"/>
      <c r="D24" s="12"/>
      <c r="E24" s="17"/>
      <c r="F24" s="13"/>
      <c r="G24" s="13"/>
      <c r="H24" s="13"/>
      <c r="I24" s="9"/>
      <c r="J24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ColWidth="8.7109375" defaultRowHeight="15" x14ac:dyDescent="0.25"/>
  <sheetData>
    <row r="2" spans="1:1" x14ac:dyDescent="0.25">
      <c r="A2" s="8" t="s">
        <v>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M24"/>
  <sheetViews>
    <sheetView topLeftCell="B1" workbookViewId="0">
      <selection activeCell="A4" sqref="A4:B4"/>
    </sheetView>
  </sheetViews>
  <sheetFormatPr defaultColWidth="8.7109375" defaultRowHeight="15" x14ac:dyDescent="0.25"/>
  <cols>
    <col min="1" max="1" width="20" hidden="1" customWidth="1"/>
    <col min="2" max="2" width="14.28515625" customWidth="1"/>
    <col min="3" max="3" width="13.42578125" customWidth="1"/>
    <col min="4" max="4" width="16.7109375" customWidth="1"/>
    <col min="5" max="5" width="21.42578125" style="11" customWidth="1"/>
    <col min="6" max="6" width="15" style="11" customWidth="1"/>
    <col min="7" max="7" width="13.7109375" style="11" customWidth="1"/>
    <col min="8" max="8" width="13.42578125" style="11" customWidth="1"/>
    <col min="9" max="9" width="12.7109375" customWidth="1"/>
    <col min="10" max="10" width="15.42578125" customWidth="1"/>
    <col min="11" max="11" width="6.28515625" customWidth="1"/>
    <col min="12" max="12" width="21.28515625" customWidth="1"/>
    <col min="13" max="13" width="15.42578125" customWidth="1"/>
  </cols>
  <sheetData>
    <row r="1" spans="1:13" x14ac:dyDescent="0.25">
      <c r="A1" t="s">
        <v>2</v>
      </c>
      <c r="B1" s="8" t="s">
        <v>3</v>
      </c>
      <c r="C1" s="8" t="s">
        <v>7</v>
      </c>
      <c r="D1" s="8" t="s">
        <v>14</v>
      </c>
      <c r="E1" s="15" t="s">
        <v>9</v>
      </c>
      <c r="F1" s="15" t="s">
        <v>10</v>
      </c>
      <c r="G1" s="15" t="s">
        <v>11</v>
      </c>
      <c r="H1" s="15" t="s">
        <v>12</v>
      </c>
      <c r="I1" s="8" t="s">
        <v>4</v>
      </c>
      <c r="J1" s="8" t="s">
        <v>5</v>
      </c>
      <c r="L1" s="16" t="s">
        <v>6</v>
      </c>
      <c r="M1" s="10"/>
    </row>
    <row r="2" spans="1:13" x14ac:dyDescent="0.25">
      <c r="A2">
        <v>500</v>
      </c>
      <c r="B2">
        <f>IF($M$1&lt;400,15,IF($M$1&gt;1000,25,20))</f>
        <v>15</v>
      </c>
      <c r="C2" s="12">
        <f>$M$1*0.16</f>
        <v>0</v>
      </c>
      <c r="D2" s="12">
        <f>IF($M$1*0.5-(500)&lt;1,0,$M$1*0.5-(500))</f>
        <v>0</v>
      </c>
      <c r="E2" s="17" t="e">
        <f>#REF!</f>
        <v>#REF!</v>
      </c>
      <c r="F2" s="13" t="e">
        <f>C2*B2*E2</f>
        <v>#REF!</v>
      </c>
      <c r="G2" s="13" t="e">
        <f>D2*B2*E2</f>
        <v>#REF!</v>
      </c>
      <c r="H2" s="13" t="e">
        <f>F2+G2</f>
        <v>#REF!</v>
      </c>
      <c r="I2" s="9" t="e">
        <f>IF(H2&lt;(600*E2),600*E2,H2)</f>
        <v>#REF!</v>
      </c>
      <c r="J2" s="9" t="e">
        <f>IF(H2&gt;10000*E2,10000*E2,I2)</f>
        <v>#REF!</v>
      </c>
      <c r="L2" s="8"/>
      <c r="M2" s="9"/>
    </row>
    <row r="3" spans="1:13" ht="15.75" x14ac:dyDescent="0.25">
      <c r="A3">
        <v>300</v>
      </c>
      <c r="B3">
        <f t="shared" ref="B3:B22" si="0">IF($M$1&lt;400,15,IF($M$1&gt;1000,25,20))</f>
        <v>15</v>
      </c>
      <c r="C3" s="12">
        <f t="shared" ref="C3:C22" si="1">$M$1*0.16</f>
        <v>0</v>
      </c>
      <c r="D3" s="12">
        <f t="shared" ref="D3:D22" si="2">IF($M$1*0.5-(500)&lt;1,0,$M$1*0.5-(500))</f>
        <v>0</v>
      </c>
      <c r="E3" s="17" t="e">
        <f>#REF!</f>
        <v>#REF!</v>
      </c>
      <c r="F3" s="13" t="e">
        <f t="shared" ref="F3:F20" si="3">C3*B3*E3</f>
        <v>#REF!</v>
      </c>
      <c r="G3" s="13" t="e">
        <f t="shared" ref="G3:G20" si="4">D3*B3*E3</f>
        <v>#REF!</v>
      </c>
      <c r="H3" s="13" t="e">
        <f t="shared" ref="H3:H20" si="5">F3+G3</f>
        <v>#REF!</v>
      </c>
      <c r="I3" s="9" t="e">
        <f t="shared" ref="I3:I20" si="6">IF(H3&lt;(600*E3),600*E3,H3)</f>
        <v>#REF!</v>
      </c>
      <c r="J3" s="9" t="e">
        <f t="shared" ref="J3:J20" si="7">IF(H3&gt;10000*E3,10000*E3,I3)</f>
        <v>#REF!</v>
      </c>
      <c r="L3" s="22" t="s">
        <v>8</v>
      </c>
      <c r="M3" s="23" t="e">
        <f>SUM(J:J)</f>
        <v>#REF!</v>
      </c>
    </row>
    <row r="4" spans="1:13" x14ac:dyDescent="0.25">
      <c r="A4">
        <v>300</v>
      </c>
      <c r="B4">
        <f t="shared" si="0"/>
        <v>15</v>
      </c>
      <c r="C4" s="12">
        <f t="shared" si="1"/>
        <v>0</v>
      </c>
      <c r="D4" s="12">
        <f t="shared" si="2"/>
        <v>0</v>
      </c>
      <c r="E4" s="17" t="e">
        <f>#REF!</f>
        <v>#REF!</v>
      </c>
      <c r="F4" s="13" t="e">
        <f t="shared" si="3"/>
        <v>#REF!</v>
      </c>
      <c r="G4" s="13" t="e">
        <f t="shared" si="4"/>
        <v>#REF!</v>
      </c>
      <c r="H4" s="13" t="e">
        <f t="shared" si="5"/>
        <v>#REF!</v>
      </c>
      <c r="I4" s="9" t="e">
        <f t="shared" si="6"/>
        <v>#REF!</v>
      </c>
      <c r="J4" s="9" t="e">
        <f t="shared" si="7"/>
        <v>#REF!</v>
      </c>
    </row>
    <row r="5" spans="1:13" x14ac:dyDescent="0.25">
      <c r="A5">
        <v>300</v>
      </c>
      <c r="B5">
        <f t="shared" si="0"/>
        <v>15</v>
      </c>
      <c r="C5" s="12">
        <f t="shared" si="1"/>
        <v>0</v>
      </c>
      <c r="D5" s="12">
        <f t="shared" si="2"/>
        <v>0</v>
      </c>
      <c r="E5" s="17" t="e">
        <f>#REF!</f>
        <v>#REF!</v>
      </c>
      <c r="F5" s="13" t="e">
        <f t="shared" si="3"/>
        <v>#REF!</v>
      </c>
      <c r="G5" s="13" t="e">
        <f t="shared" si="4"/>
        <v>#REF!</v>
      </c>
      <c r="H5" s="13" t="e">
        <f t="shared" si="5"/>
        <v>#REF!</v>
      </c>
      <c r="I5" s="9" t="e">
        <f t="shared" si="6"/>
        <v>#REF!</v>
      </c>
      <c r="J5" s="9" t="e">
        <f t="shared" si="7"/>
        <v>#REF!</v>
      </c>
    </row>
    <row r="6" spans="1:13" x14ac:dyDescent="0.25">
      <c r="A6">
        <v>300</v>
      </c>
      <c r="B6">
        <f t="shared" si="0"/>
        <v>15</v>
      </c>
      <c r="C6" s="12">
        <f t="shared" si="1"/>
        <v>0</v>
      </c>
      <c r="D6" s="12">
        <f t="shared" si="2"/>
        <v>0</v>
      </c>
      <c r="E6" s="17" t="e">
        <f>#REF!</f>
        <v>#REF!</v>
      </c>
      <c r="F6" s="13" t="e">
        <f t="shared" si="3"/>
        <v>#REF!</v>
      </c>
      <c r="G6" s="13" t="e">
        <f t="shared" si="4"/>
        <v>#REF!</v>
      </c>
      <c r="H6" s="13" t="e">
        <f t="shared" si="5"/>
        <v>#REF!</v>
      </c>
      <c r="I6" s="9" t="e">
        <f t="shared" si="6"/>
        <v>#REF!</v>
      </c>
      <c r="J6" s="9" t="e">
        <f t="shared" si="7"/>
        <v>#REF!</v>
      </c>
    </row>
    <row r="7" spans="1:13" x14ac:dyDescent="0.25">
      <c r="A7">
        <v>300</v>
      </c>
      <c r="B7">
        <f t="shared" si="0"/>
        <v>15</v>
      </c>
      <c r="C7" s="12">
        <f t="shared" si="1"/>
        <v>0</v>
      </c>
      <c r="D7" s="12">
        <f t="shared" si="2"/>
        <v>0</v>
      </c>
      <c r="E7" s="17" t="e">
        <f>#REF!</f>
        <v>#REF!</v>
      </c>
      <c r="F7" s="13" t="e">
        <f t="shared" si="3"/>
        <v>#REF!</v>
      </c>
      <c r="G7" s="13" t="e">
        <f t="shared" si="4"/>
        <v>#REF!</v>
      </c>
      <c r="H7" s="13" t="e">
        <f t="shared" si="5"/>
        <v>#REF!</v>
      </c>
      <c r="I7" s="9" t="e">
        <f t="shared" si="6"/>
        <v>#REF!</v>
      </c>
      <c r="J7" s="9" t="e">
        <f t="shared" si="7"/>
        <v>#REF!</v>
      </c>
    </row>
    <row r="8" spans="1:13" x14ac:dyDescent="0.25">
      <c r="A8">
        <v>300</v>
      </c>
      <c r="B8">
        <f t="shared" si="0"/>
        <v>15</v>
      </c>
      <c r="C8" s="12">
        <f t="shared" si="1"/>
        <v>0</v>
      </c>
      <c r="D8" s="12">
        <f t="shared" si="2"/>
        <v>0</v>
      </c>
      <c r="E8" s="17" t="e">
        <f>#REF!</f>
        <v>#REF!</v>
      </c>
      <c r="F8" s="13" t="e">
        <f t="shared" si="3"/>
        <v>#REF!</v>
      </c>
      <c r="G8" s="13" t="e">
        <f t="shared" si="4"/>
        <v>#REF!</v>
      </c>
      <c r="H8" s="13" t="e">
        <f t="shared" si="5"/>
        <v>#REF!</v>
      </c>
      <c r="I8" s="9" t="e">
        <f t="shared" si="6"/>
        <v>#REF!</v>
      </c>
      <c r="J8" s="9" t="e">
        <f t="shared" si="7"/>
        <v>#REF!</v>
      </c>
    </row>
    <row r="9" spans="1:13" x14ac:dyDescent="0.25">
      <c r="A9">
        <v>300</v>
      </c>
      <c r="B9">
        <f t="shared" si="0"/>
        <v>15</v>
      </c>
      <c r="C9" s="12">
        <f t="shared" si="1"/>
        <v>0</v>
      </c>
      <c r="D9" s="12">
        <f t="shared" si="2"/>
        <v>0</v>
      </c>
      <c r="E9" s="17" t="e">
        <f>#REF!</f>
        <v>#REF!</v>
      </c>
      <c r="F9" s="13" t="e">
        <f t="shared" si="3"/>
        <v>#REF!</v>
      </c>
      <c r="G9" s="13" t="e">
        <f t="shared" si="4"/>
        <v>#REF!</v>
      </c>
      <c r="H9" s="13" t="e">
        <f t="shared" si="5"/>
        <v>#REF!</v>
      </c>
      <c r="I9" s="9" t="e">
        <f t="shared" si="6"/>
        <v>#REF!</v>
      </c>
      <c r="J9" s="9" t="e">
        <f t="shared" si="7"/>
        <v>#REF!</v>
      </c>
    </row>
    <row r="10" spans="1:13" x14ac:dyDescent="0.25">
      <c r="A10">
        <v>300</v>
      </c>
      <c r="B10">
        <f t="shared" si="0"/>
        <v>15</v>
      </c>
      <c r="C10" s="12">
        <f t="shared" si="1"/>
        <v>0</v>
      </c>
      <c r="D10" s="12">
        <f t="shared" si="2"/>
        <v>0</v>
      </c>
      <c r="E10" s="17" t="e">
        <f>#REF!</f>
        <v>#REF!</v>
      </c>
      <c r="F10" s="13" t="e">
        <f t="shared" si="3"/>
        <v>#REF!</v>
      </c>
      <c r="G10" s="13" t="e">
        <f t="shared" si="4"/>
        <v>#REF!</v>
      </c>
      <c r="H10" s="13" t="e">
        <f t="shared" si="5"/>
        <v>#REF!</v>
      </c>
      <c r="I10" s="9" t="e">
        <f t="shared" si="6"/>
        <v>#REF!</v>
      </c>
      <c r="J10" s="9" t="e">
        <f t="shared" si="7"/>
        <v>#REF!</v>
      </c>
    </row>
    <row r="11" spans="1:13" x14ac:dyDescent="0.25">
      <c r="A11">
        <v>300</v>
      </c>
      <c r="B11">
        <f t="shared" si="0"/>
        <v>15</v>
      </c>
      <c r="C11" s="12">
        <f t="shared" si="1"/>
        <v>0</v>
      </c>
      <c r="D11" s="12">
        <f t="shared" si="2"/>
        <v>0</v>
      </c>
      <c r="E11" s="17" t="e">
        <f>#REF!</f>
        <v>#REF!</v>
      </c>
      <c r="F11" s="13" t="e">
        <f t="shared" si="3"/>
        <v>#REF!</v>
      </c>
      <c r="G11" s="13" t="e">
        <f t="shared" si="4"/>
        <v>#REF!</v>
      </c>
      <c r="H11" s="13" t="e">
        <f t="shared" si="5"/>
        <v>#REF!</v>
      </c>
      <c r="I11" s="9" t="e">
        <f t="shared" si="6"/>
        <v>#REF!</v>
      </c>
      <c r="J11" s="9" t="e">
        <f t="shared" si="7"/>
        <v>#REF!</v>
      </c>
    </row>
    <row r="12" spans="1:13" x14ac:dyDescent="0.25">
      <c r="B12">
        <f t="shared" si="0"/>
        <v>15</v>
      </c>
      <c r="C12" s="12">
        <f t="shared" si="1"/>
        <v>0</v>
      </c>
      <c r="D12" s="12">
        <f t="shared" si="2"/>
        <v>0</v>
      </c>
      <c r="E12" s="17" t="e">
        <f>#REF!</f>
        <v>#REF!</v>
      </c>
      <c r="F12" s="13" t="e">
        <f t="shared" si="3"/>
        <v>#REF!</v>
      </c>
      <c r="G12" s="13" t="e">
        <f t="shared" si="4"/>
        <v>#REF!</v>
      </c>
      <c r="H12" s="13" t="e">
        <f t="shared" si="5"/>
        <v>#REF!</v>
      </c>
      <c r="I12" s="9" t="e">
        <f t="shared" si="6"/>
        <v>#REF!</v>
      </c>
      <c r="J12" s="9" t="e">
        <f t="shared" si="7"/>
        <v>#REF!</v>
      </c>
    </row>
    <row r="13" spans="1:13" x14ac:dyDescent="0.25">
      <c r="B13">
        <f t="shared" si="0"/>
        <v>15</v>
      </c>
      <c r="C13" s="12">
        <f t="shared" si="1"/>
        <v>0</v>
      </c>
      <c r="D13" s="12">
        <f t="shared" si="2"/>
        <v>0</v>
      </c>
      <c r="E13" s="17" t="e">
        <f>#REF!</f>
        <v>#REF!</v>
      </c>
      <c r="F13" s="13" t="e">
        <f t="shared" si="3"/>
        <v>#REF!</v>
      </c>
      <c r="G13" s="13" t="e">
        <f t="shared" si="4"/>
        <v>#REF!</v>
      </c>
      <c r="H13" s="13" t="e">
        <f t="shared" si="5"/>
        <v>#REF!</v>
      </c>
      <c r="I13" s="9" t="e">
        <f t="shared" si="6"/>
        <v>#REF!</v>
      </c>
      <c r="J13" s="9" t="e">
        <f t="shared" si="7"/>
        <v>#REF!</v>
      </c>
    </row>
    <row r="14" spans="1:13" x14ac:dyDescent="0.25">
      <c r="B14">
        <f t="shared" si="0"/>
        <v>15</v>
      </c>
      <c r="C14" s="12">
        <f t="shared" si="1"/>
        <v>0</v>
      </c>
      <c r="D14" s="12">
        <f t="shared" si="2"/>
        <v>0</v>
      </c>
      <c r="E14" s="17" t="e">
        <f>#REF!</f>
        <v>#REF!</v>
      </c>
      <c r="F14" s="13" t="e">
        <f t="shared" si="3"/>
        <v>#REF!</v>
      </c>
      <c r="G14" s="13" t="e">
        <f t="shared" si="4"/>
        <v>#REF!</v>
      </c>
      <c r="H14" s="13" t="e">
        <f t="shared" si="5"/>
        <v>#REF!</v>
      </c>
      <c r="I14" s="9" t="e">
        <f t="shared" si="6"/>
        <v>#REF!</v>
      </c>
      <c r="J14" s="9" t="e">
        <f t="shared" si="7"/>
        <v>#REF!</v>
      </c>
    </row>
    <row r="15" spans="1:13" x14ac:dyDescent="0.25">
      <c r="B15">
        <f t="shared" si="0"/>
        <v>15</v>
      </c>
      <c r="C15" s="12">
        <f t="shared" si="1"/>
        <v>0</v>
      </c>
      <c r="D15" s="12">
        <f t="shared" si="2"/>
        <v>0</v>
      </c>
      <c r="E15" s="17" t="e">
        <f>#REF!</f>
        <v>#REF!</v>
      </c>
      <c r="F15" s="13" t="e">
        <f t="shared" si="3"/>
        <v>#REF!</v>
      </c>
      <c r="G15" s="13" t="e">
        <f t="shared" si="4"/>
        <v>#REF!</v>
      </c>
      <c r="H15" s="13" t="e">
        <f t="shared" si="5"/>
        <v>#REF!</v>
      </c>
      <c r="I15" s="9" t="e">
        <f t="shared" si="6"/>
        <v>#REF!</v>
      </c>
      <c r="J15" s="9" t="e">
        <f t="shared" si="7"/>
        <v>#REF!</v>
      </c>
    </row>
    <row r="16" spans="1:13" x14ac:dyDescent="0.25">
      <c r="B16">
        <f t="shared" si="0"/>
        <v>15</v>
      </c>
      <c r="C16" s="12">
        <f t="shared" si="1"/>
        <v>0</v>
      </c>
      <c r="D16" s="12">
        <f t="shared" si="2"/>
        <v>0</v>
      </c>
      <c r="E16" s="17" t="e">
        <f>#REF!</f>
        <v>#REF!</v>
      </c>
      <c r="F16" s="13" t="e">
        <f t="shared" si="3"/>
        <v>#REF!</v>
      </c>
      <c r="G16" s="13" t="e">
        <f t="shared" si="4"/>
        <v>#REF!</v>
      </c>
      <c r="H16" s="13" t="e">
        <f t="shared" si="5"/>
        <v>#REF!</v>
      </c>
      <c r="I16" s="9" t="e">
        <f t="shared" si="6"/>
        <v>#REF!</v>
      </c>
      <c r="J16" s="9" t="e">
        <f t="shared" si="7"/>
        <v>#REF!</v>
      </c>
    </row>
    <row r="17" spans="2:10" x14ac:dyDescent="0.25">
      <c r="B17">
        <f t="shared" si="0"/>
        <v>15</v>
      </c>
      <c r="C17" s="12">
        <f t="shared" si="1"/>
        <v>0</v>
      </c>
      <c r="D17" s="12">
        <f t="shared" si="2"/>
        <v>0</v>
      </c>
      <c r="E17" s="17" t="e">
        <f>#REF!</f>
        <v>#REF!</v>
      </c>
      <c r="F17" s="13" t="e">
        <f t="shared" si="3"/>
        <v>#REF!</v>
      </c>
      <c r="G17" s="13" t="e">
        <f t="shared" si="4"/>
        <v>#REF!</v>
      </c>
      <c r="H17" s="13" t="e">
        <f t="shared" si="5"/>
        <v>#REF!</v>
      </c>
      <c r="I17" s="9" t="e">
        <f t="shared" si="6"/>
        <v>#REF!</v>
      </c>
      <c r="J17" s="9" t="e">
        <f t="shared" si="7"/>
        <v>#REF!</v>
      </c>
    </row>
    <row r="18" spans="2:10" x14ac:dyDescent="0.25">
      <c r="B18">
        <f t="shared" si="0"/>
        <v>15</v>
      </c>
      <c r="C18" s="12">
        <f t="shared" si="1"/>
        <v>0</v>
      </c>
      <c r="D18" s="12">
        <f t="shared" si="2"/>
        <v>0</v>
      </c>
      <c r="E18" s="17" t="e">
        <f>#REF!</f>
        <v>#REF!</v>
      </c>
      <c r="F18" s="13" t="e">
        <f t="shared" si="3"/>
        <v>#REF!</v>
      </c>
      <c r="G18" s="13" t="e">
        <f t="shared" si="4"/>
        <v>#REF!</v>
      </c>
      <c r="H18" s="13" t="e">
        <f t="shared" si="5"/>
        <v>#REF!</v>
      </c>
      <c r="I18" s="9" t="e">
        <f t="shared" si="6"/>
        <v>#REF!</v>
      </c>
      <c r="J18" s="9" t="e">
        <f t="shared" si="7"/>
        <v>#REF!</v>
      </c>
    </row>
    <row r="19" spans="2:10" x14ac:dyDescent="0.25">
      <c r="B19">
        <f t="shared" si="0"/>
        <v>15</v>
      </c>
      <c r="C19" s="12">
        <f t="shared" si="1"/>
        <v>0</v>
      </c>
      <c r="D19" s="12">
        <f t="shared" si="2"/>
        <v>0</v>
      </c>
      <c r="E19" s="17" t="e">
        <f>#REF!</f>
        <v>#REF!</v>
      </c>
      <c r="F19" s="13" t="e">
        <f t="shared" si="3"/>
        <v>#REF!</v>
      </c>
      <c r="G19" s="13" t="e">
        <f t="shared" si="4"/>
        <v>#REF!</v>
      </c>
      <c r="H19" s="13" t="e">
        <f t="shared" si="5"/>
        <v>#REF!</v>
      </c>
      <c r="I19" s="9" t="e">
        <f t="shared" si="6"/>
        <v>#REF!</v>
      </c>
      <c r="J19" s="9" t="e">
        <f t="shared" si="7"/>
        <v>#REF!</v>
      </c>
    </row>
    <row r="20" spans="2:10" x14ac:dyDescent="0.25">
      <c r="B20">
        <f t="shared" si="0"/>
        <v>15</v>
      </c>
      <c r="C20" s="12">
        <f t="shared" si="1"/>
        <v>0</v>
      </c>
      <c r="D20" s="12">
        <f t="shared" si="2"/>
        <v>0</v>
      </c>
      <c r="E20" s="17" t="e">
        <f>#REF!</f>
        <v>#REF!</v>
      </c>
      <c r="F20" s="13" t="e">
        <f t="shared" si="3"/>
        <v>#REF!</v>
      </c>
      <c r="G20" s="13" t="e">
        <f t="shared" si="4"/>
        <v>#REF!</v>
      </c>
      <c r="H20" s="13" t="e">
        <f t="shared" si="5"/>
        <v>#REF!</v>
      </c>
      <c r="I20" s="9" t="e">
        <f t="shared" si="6"/>
        <v>#REF!</v>
      </c>
      <c r="J20" s="9" t="e">
        <f t="shared" si="7"/>
        <v>#REF!</v>
      </c>
    </row>
    <row r="21" spans="2:10" x14ac:dyDescent="0.25">
      <c r="B21">
        <f t="shared" si="0"/>
        <v>15</v>
      </c>
      <c r="C21" s="12">
        <f>$M$1*0.16</f>
        <v>0</v>
      </c>
      <c r="D21" s="12">
        <f>IF($M$1*0.5-(500)&lt;1,0,$M$1*0.5-(500))</f>
        <v>0</v>
      </c>
      <c r="E21" s="17" t="e">
        <f>#REF!</f>
        <v>#REF!</v>
      </c>
      <c r="F21" s="13" t="e">
        <f>C21*B21*E21</f>
        <v>#REF!</v>
      </c>
      <c r="G21" s="13" t="e">
        <f>D21*B21*E21</f>
        <v>#REF!</v>
      </c>
      <c r="H21" s="13" t="e">
        <f>F21+G21</f>
        <v>#REF!</v>
      </c>
      <c r="I21" s="9" t="e">
        <f>IF(H21&lt;(600*E21),600*E21,H21)</f>
        <v>#REF!</v>
      </c>
      <c r="J21" s="9" t="e">
        <f>IF(H21&gt;10000*E21,10000*E21,I21)</f>
        <v>#REF!</v>
      </c>
    </row>
    <row r="22" spans="2:10" x14ac:dyDescent="0.25">
      <c r="B22">
        <f t="shared" si="0"/>
        <v>15</v>
      </c>
      <c r="C22" s="12">
        <f t="shared" si="1"/>
        <v>0</v>
      </c>
      <c r="D22" s="12">
        <f t="shared" si="2"/>
        <v>0</v>
      </c>
      <c r="E22" s="17" t="e">
        <f>#REF!</f>
        <v>#REF!</v>
      </c>
      <c r="F22" s="13" t="e">
        <f t="shared" ref="F22" si="8">C22*B22*E22</f>
        <v>#REF!</v>
      </c>
      <c r="G22" s="13" t="e">
        <f t="shared" ref="G22" si="9">D22*B22*E22</f>
        <v>#REF!</v>
      </c>
      <c r="H22" s="13" t="e">
        <f t="shared" ref="H22" si="10">F22+G22</f>
        <v>#REF!</v>
      </c>
      <c r="I22" s="9" t="e">
        <f t="shared" ref="I22" si="11">IF(H22&lt;(600*E22),600*E22,H22)</f>
        <v>#REF!</v>
      </c>
      <c r="J22" s="9" t="e">
        <f t="shared" ref="J22" si="12">IF(H22&gt;10000*E22,10000*E22,I22)</f>
        <v>#REF!</v>
      </c>
    </row>
    <row r="23" spans="2:10" x14ac:dyDescent="0.25">
      <c r="C23" s="12"/>
      <c r="D23" s="12"/>
      <c r="E23" s="17"/>
      <c r="F23" s="13"/>
      <c r="G23" s="13"/>
      <c r="H23" s="13"/>
      <c r="I23" s="9"/>
      <c r="J23" s="9"/>
    </row>
    <row r="24" spans="2:10" x14ac:dyDescent="0.25">
      <c r="C24" s="12"/>
      <c r="D24" s="12"/>
      <c r="E24" s="17"/>
      <c r="F24" s="13"/>
      <c r="G24" s="13"/>
      <c r="H24" s="13"/>
      <c r="I24" s="9"/>
      <c r="J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Memòria econòmica_Sala 1</vt:lpstr>
      <vt:lpstr>Memòria econòmica_Sala 2</vt:lpstr>
      <vt:lpstr>Memòria econòmica_Sala 3</vt:lpstr>
      <vt:lpstr>Full1</vt:lpstr>
      <vt:lpstr>Full 2</vt:lpstr>
      <vt:lpstr>Full2</vt:lpstr>
      <vt:lpstr>Full 3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 Fabregó, Xavier</dc:creator>
  <cp:lastModifiedBy>Navarro Suñé, Albert</cp:lastModifiedBy>
  <dcterms:created xsi:type="dcterms:W3CDTF">2020-04-20T14:01:00Z</dcterms:created>
  <dcterms:modified xsi:type="dcterms:W3CDTF">2022-02-22T09:38:01Z</dcterms:modified>
</cp:coreProperties>
</file>