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Lletres\"/>
    </mc:Choice>
  </mc:AlternateContent>
  <xr:revisionPtr revIDLastSave="0" documentId="8_{E3CD230A-8A3A-4B03-AF43-E41293D8E7B4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5" i="1"/>
  <c r="B40" i="1" s="1"/>
  <c r="G28" i="1" s="1"/>
  <c r="G35" i="1" s="1"/>
  <c r="F45" i="1" s="1"/>
  <c r="D34" i="1"/>
  <c r="D35" i="1" s="1"/>
  <c r="C34" i="1"/>
  <c r="C35" i="1" s="1"/>
  <c r="B28" i="1"/>
  <c r="D28" i="1"/>
  <c r="C28" i="1"/>
  <c r="C21" i="1"/>
  <c r="D21" i="1"/>
  <c r="B21" i="1"/>
  <c r="C40" i="1" l="1"/>
  <c r="H28" i="1" s="1"/>
  <c r="C41" i="1"/>
  <c r="D40" i="1"/>
  <c r="I28" i="1" s="1"/>
  <c r="I35" i="1" s="1"/>
  <c r="I45" i="1" s="1"/>
  <c r="D41" i="1"/>
  <c r="I44" i="1" s="1"/>
  <c r="B41" i="1"/>
  <c r="F44" i="1" s="1"/>
  <c r="F46" i="1" s="1"/>
  <c r="K44" i="1" l="1"/>
  <c r="L44" i="1" s="1"/>
  <c r="L43" i="1" s="1"/>
  <c r="I46" i="1"/>
  <c r="G44" i="1"/>
  <c r="H35" i="1"/>
  <c r="F41" i="1" l="1"/>
  <c r="G45" i="1"/>
  <c r="G46" i="1" s="1"/>
  <c r="J4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<sst xmlns="http://schemas.openxmlformats.org/spreadsheetml/2006/main" count="41" uniqueCount="37">
  <si>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</si>
  <si>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</si>
  <si>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</si>
  <si>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</si>
  <si>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</si>
  <si>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</si>
  <si>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</si>
  <si>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</si>
  <si>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</si>
  <si>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</si>
  <si>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</si>
  <si>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</si>
  <si>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</si>
  <si>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</si>
  <si>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</si>
  <si>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</si>
  <si>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</si>
  <si>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</si>
  <si>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</si>
  <si>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</si>
  <si>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</si>
  <si>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</si>
  <si>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</si>
  <si>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del projecte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</si>
  <si>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</si>
  <si>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</si>
  <si>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</si>
  <si>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</si>
  <si>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Subtotal 1</t>
  </si>
  <si>
    <t>Subtotal 2</t>
  </si>
  <si>
    <t>Subtotal 3</t>
  </si>
  <si>
    <t>Total despeses</t>
  </si>
  <si>
    <r>
      <rPr>
        <b/>
        <sz val="10"/>
        <rFont val="Arial"/>
        <family val="2"/>
      </rPr>
      <t>1. Despeses relacionades amb el projecte</t>
    </r>
    <r>
      <rPr>
        <sz val="10"/>
        <rFont val="Arial"/>
        <family val="2"/>
      </rPr>
      <t xml:space="preserve"> (especifiqueu si es tracta, en cada cas, de ponents, lloguer de sales, material, producció d'exposicions, producció editorial, contractació d'empreses o professionals externs per a la implementació del projecte, etc.)</t>
    </r>
  </si>
  <si>
    <r>
      <t xml:space="preserve">2. Despeses de personal </t>
    </r>
    <r>
      <rPr>
        <sz val="10"/>
        <rFont val="Arial"/>
        <family val="2"/>
      </rPr>
      <t>(només són subvencionables les relatives al personal contractat per a serveis determinats amb la finalitat de dur a terme el projecte subvencionat)</t>
    </r>
  </si>
  <si>
    <r>
      <rPr>
        <b/>
        <sz val="10"/>
        <rFont val="Arial"/>
        <family val="2"/>
      </rPr>
      <t xml:space="preserve">3. Despeses protocol·làries </t>
    </r>
    <r>
      <rPr>
        <sz val="10"/>
        <rFont val="Arial"/>
        <family val="2"/>
      </rPr>
      <t>(només són subvencionables les despeses de restauració, si constitueixen despeses directes per raó de la naturalesa del projecte de difusió, només envers terceres persones no vinculades a l'entitat subvencionada i resulten estrictament necessàries per la implementació del projecte)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</si>
  <si>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</t>
    </r>
    <r>
      <rPr>
        <sz val="10"/>
        <rFont val="Arial"/>
        <family val="2"/>
      </rPr>
      <t>). Desglosseu-les per concepte:</t>
    </r>
  </si>
  <si>
    <t>PRESSUPOST / LIQUIDACIÓ: Subvencions per a projectes de difusió de la recerca en l'àmbit de les lletres (CLT093)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</si>
</sst>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9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8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10" xfId="0" applyNumberFormat="1" applyFont="1" applyFill="1" applyBorder="1" applyAlignment="1" applyProtection="1">
      <alignment horizontal="right" wrapText="1"/>
      <protection locked="0"/>
    </xf>
    <xf numFmtId="166" fontId="0" fillId="3" borderId="11" xfId="0" applyNumberFormat="1" applyFill="1" applyBorder="1" applyProtection="1"/>
    <xf numFmtId="166" fontId="2" fillId="4" borderId="9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6" fontId="2" fillId="0" borderId="9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1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wrapText="1"/>
    </xf>
    <xf numFmtId="0" fontId="11" fillId="3" borderId="1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166" fontId="0" fillId="0" borderId="11" xfId="0" applyNumberFormat="1" applyBorder="1" applyAlignment="1" applyProtection="1">
      <alignment horizontal="right" wrapText="1"/>
      <protection locked="0"/>
    </xf>
    <xf numFmtId="166" fontId="0" fillId="0" borderId="11" xfId="0" applyNumberFormat="1" applyBorder="1" applyAlignment="1" applyProtection="1">
      <alignment horizontal="right" wrapText="1"/>
    </xf>
    <xf numFmtId="166" fontId="5" fillId="0" borderId="11" xfId="0" applyNumberFormat="1" applyFont="1" applyBorder="1" applyAlignment="1" applyProtection="1">
      <alignment horizontal="right" wrapText="1"/>
    </xf>
    <xf numFmtId="0" fontId="0" fillId="0" borderId="11" xfId="0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left" wrapText="1"/>
    </xf>
    <xf numFmtId="10" fontId="0" fillId="0" borderId="13" xfId="1" applyNumberFormat="1" applyFont="1" applyBorder="1" applyAlignment="1" applyProtection="1">
      <alignment horizontal="right" wrapText="1"/>
      <protection locked="0"/>
    </xf>
    <xf numFmtId="166" fontId="2" fillId="0" borderId="11" xfId="0" applyNumberFormat="1" applyFont="1" applyBorder="1" applyAlignment="1" applyProtection="1">
      <alignment horizontal="right" wrapText="1"/>
    </xf>
    <xf numFmtId="0" fontId="5" fillId="6" borderId="2" xfId="0" applyFont="1" applyFill="1" applyBorder="1" applyAlignment="1" applyProtection="1">
      <alignment horizontal="left" wrapText="1"/>
    </xf>
    <xf numFmtId="166" fontId="5" fillId="6" borderId="1" xfId="0" applyNumberFormat="1" applyFont="1" applyFill="1" applyBorder="1" applyAlignment="1" applyProtection="1">
      <alignment horizontal="right" wrapText="1"/>
    </xf>
    <xf numFmtId="166" fontId="5" fillId="6" borderId="10" xfId="0" applyNumberFormat="1" applyFont="1" applyFill="1" applyBorder="1" applyAlignment="1" applyProtection="1">
      <alignment horizontal="right" wrapText="1"/>
    </xf>
    <xf numFmtId="0" fontId="2" fillId="6" borderId="2" xfId="0" applyFont="1" applyFill="1" applyBorder="1" applyAlignment="1" applyProtection="1">
      <alignment horizontal="left" wrapText="1"/>
    </xf>
    <xf numFmtId="0" fontId="5" fillId="6" borderId="14" xfId="0" applyFont="1" applyFill="1" applyBorder="1" applyAlignment="1" applyProtection="1">
      <alignment horizontal="left" wrapText="1"/>
    </xf>
    <xf numFmtId="0" fontId="2" fillId="6" borderId="2" xfId="0" applyFont="1" applyFill="1" applyBorder="1" applyAlignment="1" applyProtection="1">
      <alignment horizontal="right" wrapText="1"/>
      <protection locked="0"/>
    </xf>
    <xf numFmtId="166" fontId="2" fillId="6" borderId="1" xfId="0" applyNumberFormat="1" applyFont="1" applyFill="1" applyBorder="1" applyAlignment="1" applyProtection="1">
      <alignment horizontal="right" wrapText="1"/>
      <protection locked="0"/>
    </xf>
    <xf numFmtId="166" fontId="2" fillId="6" borderId="11" xfId="0" applyNumberFormat="1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wrapText="1"/>
    </xf>
    <xf numFmtId="0" fontId="0" fillId="0" borderId="13" xfId="0" applyBorder="1" applyAlignment="1">
      <alignment wrapText="1"/>
    </xf>
    <xf numFmtId="0" fontId="2" fillId="4" borderId="21" xfId="0" applyFont="1" applyFill="1" applyBorder="1" applyAlignment="1" applyProtection="1">
      <alignment horizontal="left" wrapText="1"/>
    </xf>
    <xf numFmtId="0" fontId="2" fillId="4" borderId="22" xfId="0" applyFont="1" applyFill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0" fillId="2" borderId="23" xfId="0" applyFill="1" applyBorder="1" applyAlignment="1" applyProtection="1">
      <alignment horizontal="left" wrapText="1"/>
    </xf>
    <xf numFmtId="0" fontId="0" fillId="2" borderId="24" xfId="0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5" fillId="2" borderId="25" xfId="0" applyFont="1" applyFill="1" applyBorder="1" applyAlignment="1" applyProtection="1">
      <alignment horizontal="left" wrapText="1"/>
    </xf>
    <xf numFmtId="49" fontId="0" fillId="0" borderId="23" xfId="0" applyNumberFormat="1" applyBorder="1" applyAlignment="1" applyProtection="1">
      <alignment horizontal="left" wrapText="1"/>
      <protection locked="0"/>
    </xf>
    <xf numFmtId="49" fontId="0" fillId="0" borderId="24" xfId="0" applyNumberFormat="1" applyBorder="1" applyAlignment="1" applyProtection="1">
      <alignment horizontal="left" wrapText="1"/>
      <protection locked="0"/>
    </xf>
    <xf numFmtId="49" fontId="0" fillId="0" borderId="26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28" xfId="0" applyBorder="1" applyAlignment="1">
      <alignment wrapText="1"/>
    </xf>
    <xf numFmtId="0" fontId="0" fillId="3" borderId="20" xfId="0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center" wrapText="1"/>
    </xf>
    <xf numFmtId="0" fontId="0" fillId="3" borderId="6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8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  <xf numFmtId="166" fontId="2" fillId="0" borderId="1" xfId="0" applyNumberFormat="1" applyFont="1" applyBorder="1" applyAlignment="1" applyProtection="1">
      <alignment horizontal="right" wrapText="1"/>
    </xf>
    <xf numFmtId="0" fontId="11" fillId="3" borderId="6" xfId="0" applyFont="1" applyFill="1" applyBorder="1" applyAlignment="1" applyProtection="1">
      <alignment horizontal="left" wrapText="1"/>
    </xf>
    <xf numFmtId="0" fontId="2" fillId="3" borderId="15" xfId="0" applyFont="1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2" fillId="2" borderId="20" xfId="0" applyFont="1" applyFill="1" applyBorder="1" applyAlignment="1" applyProtection="1">
      <alignment horizontal="left" wrapText="1"/>
    </xf>
    <xf numFmtId="0" fontId="0" fillId="2" borderId="6" xfId="0" applyFill="1" applyBorder="1" applyAlignment="1" applyProtection="1">
      <alignment wrapText="1"/>
    </xf>
    <xf numFmtId="0" fontId="0" fillId="0" borderId="12" xfId="0" applyBorder="1" applyAlignment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2" xfId="0" applyFont="1" applyFill="1" applyBorder="1" applyAlignment="1" applyProtection="1">
      <alignment wrapText="1"/>
    </xf>
    <xf numFmtId="166" fontId="0" fillId="6" borderId="1" xfId="0" applyNumberFormat="1" applyFill="1" applyBorder="1" applyAlignment="1" applyProtection="1">
      <alignment horizontal="right" wrapText="1"/>
    </xf>
    <xf numFmtId="166" fontId="0" fillId="6" borderId="11" xfId="0" applyNumberFormat="1" applyFill="1" applyBorder="1" applyAlignment="1" applyProtection="1">
      <alignment horizontal="right"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154792</xdr:colOff>
      <xdr:row>2</xdr:row>
      <xdr:rowOff>0</xdr:rowOff>
    </xdr:from>
    <xdr:ext cx="3865371" cy="822374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1229AAA-982A-4F71-8FA4-9C74282D9C10}"/>
            </a:ext>
          </a:extLst>
        </xdr:cNvPr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4038985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C5C81082-C113-4D81-9F0B-15B72F185388}"/>
            </a:ext>
          </a:extLst>
        </xdr:cNvPr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428625</xdr:colOff>
      <xdr:row>30</xdr:row>
      <xdr:rowOff>19049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34F33B0-BABB-4F69-83E0-F587C2FC9EB8}"/>
            </a:ext>
          </a:extLst>
        </xdr:cNvPr>
        <xdr:cNvSpPr txBox="1"/>
      </xdr:nvSpPr>
      <xdr:spPr>
        <a:xfrm>
          <a:off x="609600" y="552449"/>
          <a:ext cx="7743825" cy="439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/>
            <a:t>-</a:t>
          </a:r>
          <a:r>
            <a:rPr lang="ca-ES" baseline="0"/>
            <a:t> </a:t>
          </a:r>
          <a:r>
            <a:rPr lang="ca-ES"/>
            <a:t>Només és subvencionable la part estrictament vinculada al projecte (ponents, lloguer de sales, material, producció d'exposicions, producció editorial, contractació d'empreses o professionals externs per a la implementació del projecte, etc.). </a:t>
          </a:r>
        </a:p>
        <a:p>
          <a:r>
            <a:rPr lang="ca-ES"/>
            <a:t>- Respecte les despeses de personal, només són subvencionables les relatives al personal contractat per a serveis determinats amb la finalitat de dur a terme el projecte subvencionat. </a:t>
          </a:r>
        </a:p>
        <a:p>
          <a:r>
            <a:rPr lang="ca-ES"/>
            <a:t>- Respecte les despeses protocol·làries, només són subvencionables les despeses de restauració, si constitueixen despeses directes per raó de la naturalesa del projecte de difusió, només envers terceres persones no vinculades a l'entitat subvencionada i resulten estrictament necessàries per la implementació del projecte. </a:t>
          </a:r>
        </a:p>
        <a:p>
          <a:r>
            <a:rPr lang="ca-ES"/>
            <a:t>- S'accepten les contribucions en espècie com a part del cost del projecte d'acord amb la base general 6.3. </a:t>
          </a:r>
        </a:p>
        <a:p>
          <a:r>
            <a:rPr lang="ca-ES"/>
            <a:t>- No són subvencionables les despeses indirectes o generals a què fa referència la base general 6.5. S'entenen per despeses indirectes o generals aquelles despeses comunes als diferents serveis o activitats que té el beneficiari, com ara despeses de personal no vinculat directament al projecte, despeses de lloguer, material d'oficina, aigua, llum, calefacció, neteja, manteniment i altres de característiques similars.</a:t>
          </a:r>
          <a:endParaRPr lang="ca-ES" sz="1100" b="0"/>
        </a:p>
        <a:p>
          <a:endParaRPr lang="ca-ES" sz="1100" b="0"/>
        </a:p>
        <a:p>
          <a:endParaRPr lang="ca-ES" sz="1100" b="0"/>
        </a:p>
        <a:p>
          <a:r>
            <a:rPr lang="ca-ES" sz="1100" b="1"/>
            <a:t>Quantia</a:t>
          </a:r>
        </a:p>
        <a:p>
          <a:endParaRPr lang="ca-ES" sz="1100" b="1"/>
        </a:p>
        <a:p>
          <a:r>
            <a:rPr lang="ca-ES"/>
            <a:t>- L'import de la subvenció pot cobrir, com a màxim, el 50% de l'import del projecte.</a:t>
          </a:r>
        </a:p>
        <a:p>
          <a:r>
            <a:rPr lang="ca-ES"/>
            <a:t>- La quantia de la subvenció és d'un mínim de 1.000 euros. </a:t>
          </a:r>
        </a:p>
        <a:p>
          <a:r>
            <a:rPr lang="ca-ES"/>
            <a:t>- S'han d'inadmetre les sol·licituds de subvenció d'un import inferior a 1.000 euros o que continguin un pressupost de projecte inferior a 2.000 euros. Així mateix, s'han de denegar les sol·licituds de subvenció per a projectes que, un cop valorats, només puguin obtenir una subvenció inferior a 1.000 euros.</a:t>
          </a:r>
          <a:endParaRPr lang="ca-ES" sz="1100" b="0"/>
        </a:p>
      </xdr:txBody>
    </xdr:sp>
    <xdr:clientData/>
  </xdr:twoCellAnchor>
  <xdr:twoCellAnchor>
    <xdr:from>
      <xdr:col>1</xdr:col>
      <xdr:colOff>0</xdr:colOff>
      <xdr:row>30</xdr:row>
      <xdr:rowOff>133350</xdr:rowOff>
    </xdr:from>
    <xdr:to>
      <xdr:col>13</xdr:col>
      <xdr:colOff>466725</xdr:colOff>
      <xdr:row>33</xdr:row>
      <xdr:rowOff>60374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AABA8-8D4C-4EA8-BDD7-B25F892FC56E}"/>
            </a:ext>
          </a:extLst>
        </xdr:cNvPr>
        <xdr:cNvSpPr txBox="1"/>
      </xdr:nvSpPr>
      <xdr:spPr>
        <a:xfrm>
          <a:off x="609600" y="5057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548D4BB-7678-4278-A68F-DDD10D6E22F7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21C58-54D3-49B0-8800-88D5C0FB77DB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581025</xdr:colOff>
      <xdr:row>13</xdr:row>
      <xdr:rowOff>117473</xdr:rowOff>
    </xdr:from>
    <xdr:to>
      <xdr:col>13</xdr:col>
      <xdr:colOff>438150</xdr:colOff>
      <xdr:row>22</xdr:row>
      <xdr:rowOff>19064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7A73D7CE-2124-42EB-B42C-A91BF183C1D5}"/>
            </a:ext>
          </a:extLst>
        </xdr:cNvPr>
        <xdr:cNvSpPr txBox="1"/>
      </xdr:nvSpPr>
      <xdr:spPr>
        <a:xfrm>
          <a:off x="581025" y="229552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10</xdr:row>
      <xdr:rowOff>19050</xdr:rowOff>
    </xdr:from>
    <xdr:to>
      <xdr:col>13</xdr:col>
      <xdr:colOff>438150</xdr:colOff>
      <xdr:row>12</xdr:row>
      <xdr:rowOff>114300</xdr:rowOff>
    </xdr:to>
    <xdr:sp macro="" textlink="">
      <xdr:nvSpPr>
        <xdr:cNvPr id="6" name="QuadreDeTex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31913B-E0E8-4698-BEC5-BEBCFD2FED22}"/>
            </a:ext>
          </a:extLst>
        </xdr:cNvPr>
        <xdr:cNvSpPr txBox="1"/>
      </xdr:nvSpPr>
      <xdr:spPr>
        <a:xfrm>
          <a:off x="581025" y="17049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1"/>
  <sheetViews>
    <sheetView tabSelected="1" zoomScaleNormal="100" workbookViewId="0">
      <selection activeCell="B30" sqref="B30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9.453125" style="4" customWidth="1"/>
    <col min="4" max="4" width="17" style="4" customWidth="1"/>
    <col min="5" max="5" width="4.1796875" style="4" customWidth="1"/>
    <col min="6" max="6" width="33.72656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69" t="s">
        <v>36</v>
      </c>
      <c r="B1" s="70"/>
      <c r="C1" s="70"/>
      <c r="D1" s="70"/>
      <c r="E1" s="70"/>
      <c r="F1" s="70"/>
      <c r="G1" s="70"/>
      <c r="H1" s="70"/>
      <c r="I1" s="71"/>
    </row>
    <row r="2" spans="1:19" ht="13" thickBot="1" x14ac:dyDescent="0.3"/>
    <row r="3" spans="1:19" ht="13" x14ac:dyDescent="0.3">
      <c r="A3" s="72" t="s">
        <v>0</v>
      </c>
      <c r="B3" s="73"/>
      <c r="C3" s="73"/>
      <c r="D3" s="73"/>
      <c r="E3" s="73"/>
      <c r="F3" s="73"/>
      <c r="G3" s="73"/>
      <c r="H3" s="73"/>
      <c r="I3" s="74"/>
    </row>
    <row r="4" spans="1:19" x14ac:dyDescent="0.25">
      <c r="A4" s="104" t="s">
        <v>8</v>
      </c>
      <c r="B4" s="105"/>
      <c r="C4" s="105"/>
      <c r="D4" s="105"/>
      <c r="E4" s="105"/>
      <c r="F4" s="105"/>
      <c r="G4" s="75" t="s">
        <v>4</v>
      </c>
      <c r="H4" s="76"/>
      <c r="I4" s="77"/>
    </row>
    <row r="5" spans="1:19" x14ac:dyDescent="0.25">
      <c r="A5" s="106"/>
      <c r="B5" s="107"/>
      <c r="C5" s="107"/>
      <c r="D5" s="107"/>
      <c r="E5" s="107"/>
      <c r="F5" s="107"/>
      <c r="G5" s="79"/>
      <c r="H5" s="80"/>
      <c r="I5" s="77"/>
    </row>
    <row r="6" spans="1:19" x14ac:dyDescent="0.25">
      <c r="A6" s="78" t="s">
        <v>14</v>
      </c>
      <c r="B6" s="76"/>
      <c r="C6" s="76"/>
      <c r="D6" s="76"/>
      <c r="E6" s="76"/>
      <c r="F6" s="76"/>
      <c r="G6" s="76"/>
      <c r="H6" s="76"/>
      <c r="I6" s="77"/>
    </row>
    <row r="7" spans="1:19" ht="13" thickBot="1" x14ac:dyDescent="0.3">
      <c r="A7" s="81"/>
      <c r="B7" s="82"/>
      <c r="C7" s="82"/>
      <c r="D7" s="82"/>
      <c r="E7" s="82"/>
      <c r="F7" s="82"/>
      <c r="G7" s="82"/>
      <c r="H7" s="82"/>
      <c r="I7" s="83"/>
    </row>
    <row r="8" spans="1:19" ht="13" thickBot="1" x14ac:dyDescent="0.3"/>
    <row r="9" spans="1:19" ht="30.75" customHeight="1" thickBot="1" x14ac:dyDescent="0.35">
      <c r="A9" s="99" t="s">
        <v>13</v>
      </c>
      <c r="B9" s="100"/>
      <c r="C9" s="100"/>
      <c r="D9" s="71"/>
      <c r="F9" s="101" t="s">
        <v>3</v>
      </c>
      <c r="G9" s="102"/>
      <c r="H9" s="102"/>
      <c r="I9" s="103"/>
      <c r="J9" s="10"/>
    </row>
    <row r="10" spans="1:19" s="16" customFormat="1" ht="68.25" customHeight="1" x14ac:dyDescent="0.25">
      <c r="A10" s="12" t="s">
        <v>1</v>
      </c>
      <c r="B10" s="13" t="s">
        <v>24</v>
      </c>
      <c r="C10" s="14" t="s">
        <v>26</v>
      </c>
      <c r="D10" s="15" t="s">
        <v>25</v>
      </c>
      <c r="F10" s="51" t="s">
        <v>1</v>
      </c>
      <c r="G10" s="49" t="s">
        <v>24</v>
      </c>
      <c r="H10" s="49" t="s">
        <v>26</v>
      </c>
      <c r="I10" s="52" t="s">
        <v>25</v>
      </c>
      <c r="J10" s="17"/>
      <c r="K10" s="4"/>
      <c r="L10" s="4"/>
      <c r="M10" s="4"/>
      <c r="N10" s="4"/>
      <c r="O10" s="4"/>
      <c r="P10" s="4"/>
      <c r="Q10" s="4"/>
      <c r="R10" s="4"/>
      <c r="S10" s="4"/>
    </row>
    <row r="11" spans="1:19" ht="75.5" x14ac:dyDescent="0.25">
      <c r="A11" s="60" t="s">
        <v>32</v>
      </c>
      <c r="B11" s="61"/>
      <c r="C11" s="61"/>
      <c r="D11" s="62"/>
      <c r="F11" s="68" t="s">
        <v>16</v>
      </c>
      <c r="G11" s="1"/>
      <c r="H11" s="1"/>
      <c r="I11" s="53"/>
      <c r="J11" s="11"/>
    </row>
    <row r="12" spans="1:19" x14ac:dyDescent="0.25">
      <c r="A12" s="60"/>
      <c r="B12" s="61"/>
      <c r="C12" s="61"/>
      <c r="D12" s="62"/>
      <c r="F12" s="5"/>
      <c r="G12" s="1"/>
      <c r="H12" s="1"/>
      <c r="I12" s="53"/>
      <c r="J12" s="11"/>
    </row>
    <row r="13" spans="1:19" x14ac:dyDescent="0.25">
      <c r="A13" s="60"/>
      <c r="B13" s="61"/>
      <c r="C13" s="61"/>
      <c r="D13" s="62"/>
      <c r="F13" s="5"/>
      <c r="G13" s="1"/>
      <c r="H13" s="1"/>
      <c r="I13" s="53"/>
      <c r="J13" s="11"/>
    </row>
    <row r="14" spans="1:19" x14ac:dyDescent="0.25">
      <c r="A14" s="60"/>
      <c r="B14" s="61"/>
      <c r="C14" s="61"/>
      <c r="D14" s="62"/>
      <c r="F14" s="5"/>
      <c r="G14" s="1"/>
      <c r="H14" s="1"/>
      <c r="I14" s="53"/>
      <c r="J14" s="11"/>
    </row>
    <row r="15" spans="1:19" x14ac:dyDescent="0.25">
      <c r="A15" s="60"/>
      <c r="B15" s="61"/>
      <c r="C15" s="61"/>
      <c r="D15" s="62"/>
      <c r="F15" s="5"/>
      <c r="G15" s="1"/>
      <c r="H15" s="1"/>
      <c r="I15" s="53"/>
      <c r="J15" s="11"/>
    </row>
    <row r="16" spans="1:19" x14ac:dyDescent="0.25">
      <c r="A16" s="60"/>
      <c r="B16" s="61"/>
      <c r="C16" s="61"/>
      <c r="D16" s="62"/>
      <c r="F16" s="5"/>
      <c r="G16" s="1"/>
      <c r="H16" s="1"/>
      <c r="I16" s="53"/>
      <c r="J16" s="11"/>
    </row>
    <row r="17" spans="1:10" x14ac:dyDescent="0.25">
      <c r="A17" s="45"/>
      <c r="B17" s="28"/>
      <c r="C17" s="28"/>
      <c r="D17" s="29"/>
      <c r="F17" s="5"/>
      <c r="G17" s="39"/>
      <c r="H17" s="39"/>
      <c r="I17" s="54"/>
      <c r="J17" s="11"/>
    </row>
    <row r="18" spans="1:10" x14ac:dyDescent="0.25">
      <c r="A18" s="45"/>
      <c r="B18" s="28"/>
      <c r="C18" s="28"/>
      <c r="D18" s="29"/>
      <c r="F18" s="5"/>
      <c r="G18" s="39"/>
      <c r="H18" s="39"/>
      <c r="I18" s="54"/>
      <c r="J18" s="11"/>
    </row>
    <row r="19" spans="1:10" x14ac:dyDescent="0.25">
      <c r="A19" s="45"/>
      <c r="B19" s="28"/>
      <c r="C19" s="28"/>
      <c r="D19" s="29"/>
      <c r="F19" s="5" t="s">
        <v>27</v>
      </c>
      <c r="G19" s="1"/>
      <c r="H19" s="1"/>
      <c r="I19" s="53"/>
      <c r="J19" s="11"/>
    </row>
    <row r="20" spans="1:10" x14ac:dyDescent="0.25">
      <c r="A20" s="45"/>
      <c r="B20" s="28"/>
      <c r="C20" s="28"/>
      <c r="D20" s="29"/>
      <c r="F20" s="3" t="s">
        <v>9</v>
      </c>
      <c r="G20" s="39"/>
      <c r="H20" s="39"/>
      <c r="I20" s="54"/>
      <c r="J20" s="11"/>
    </row>
    <row r="21" spans="1:10" ht="13" x14ac:dyDescent="0.3">
      <c r="A21" s="65" t="s">
        <v>28</v>
      </c>
      <c r="B21" s="66">
        <f>SUM(B11:B20)</f>
        <v>0</v>
      </c>
      <c r="C21" s="66">
        <f>SUM(C11:C20)</f>
        <v>0</v>
      </c>
      <c r="D21" s="67">
        <f>SUM(D11:D20)</f>
        <v>0</v>
      </c>
      <c r="F21" s="2"/>
      <c r="G21" s="1"/>
      <c r="H21" s="1"/>
      <c r="I21" s="53"/>
      <c r="J21" s="11"/>
    </row>
    <row r="22" spans="1:10" ht="50.5" x14ac:dyDescent="0.25">
      <c r="A22" s="63" t="s">
        <v>33</v>
      </c>
      <c r="B22" s="61"/>
      <c r="C22" s="61"/>
      <c r="D22" s="62"/>
      <c r="F22" s="2"/>
      <c r="G22" s="1"/>
      <c r="H22" s="1"/>
      <c r="I22" s="53"/>
      <c r="J22" s="11"/>
    </row>
    <row r="23" spans="1:10" x14ac:dyDescent="0.25">
      <c r="A23" s="45"/>
      <c r="B23" s="28"/>
      <c r="C23" s="28"/>
      <c r="D23" s="29"/>
      <c r="F23" s="2"/>
      <c r="G23" s="50"/>
      <c r="H23" s="50"/>
      <c r="I23" s="56"/>
      <c r="J23" s="11"/>
    </row>
    <row r="24" spans="1:10" x14ac:dyDescent="0.25">
      <c r="A24" s="45"/>
      <c r="B24" s="28"/>
      <c r="C24" s="28"/>
      <c r="D24" s="29"/>
      <c r="F24" s="2"/>
      <c r="G24" s="50"/>
      <c r="H24" s="50"/>
      <c r="I24" s="56"/>
      <c r="J24" s="11"/>
    </row>
    <row r="25" spans="1:10" x14ac:dyDescent="0.25">
      <c r="A25" s="45"/>
      <c r="B25" s="28"/>
      <c r="C25" s="28"/>
      <c r="D25" s="29"/>
      <c r="F25" s="2"/>
      <c r="G25" s="50"/>
      <c r="H25" s="50"/>
      <c r="I25" s="56"/>
      <c r="J25" s="11"/>
    </row>
    <row r="26" spans="1:10" x14ac:dyDescent="0.25">
      <c r="A26" s="45"/>
      <c r="B26" s="28"/>
      <c r="C26" s="28"/>
      <c r="D26" s="29"/>
      <c r="F26" s="2"/>
      <c r="G26" s="50"/>
      <c r="H26" s="50"/>
      <c r="I26" s="56"/>
      <c r="J26" s="11"/>
    </row>
    <row r="27" spans="1:10" x14ac:dyDescent="0.25">
      <c r="A27" s="45"/>
      <c r="B27" s="28"/>
      <c r="C27" s="28"/>
      <c r="D27" s="29"/>
      <c r="F27" s="2"/>
      <c r="G27" s="50"/>
      <c r="H27" s="50"/>
      <c r="I27" s="56"/>
      <c r="J27" s="11"/>
    </row>
    <row r="28" spans="1:10" ht="13" x14ac:dyDescent="0.3">
      <c r="A28" s="65" t="s">
        <v>29</v>
      </c>
      <c r="B28" s="66">
        <f>SUM(B23:B27)</f>
        <v>0</v>
      </c>
      <c r="C28" s="66">
        <f>SUM(C23:C27)</f>
        <v>0</v>
      </c>
      <c r="D28" s="67">
        <f>SUM(D23:D27)</f>
        <v>0</v>
      </c>
      <c r="F28" s="108" t="s">
        <v>15</v>
      </c>
      <c r="G28" s="109">
        <f>B40</f>
        <v>0</v>
      </c>
      <c r="H28" s="109">
        <f>C40</f>
        <v>0</v>
      </c>
      <c r="I28" s="110">
        <f>D40</f>
        <v>0</v>
      </c>
      <c r="J28" s="11"/>
    </row>
    <row r="29" spans="1:10" ht="88" x14ac:dyDescent="0.25">
      <c r="A29" s="64" t="s">
        <v>34</v>
      </c>
      <c r="B29" s="61"/>
      <c r="C29" s="61"/>
      <c r="D29" s="62"/>
      <c r="F29" s="108"/>
      <c r="G29" s="109"/>
      <c r="H29" s="109"/>
      <c r="I29" s="110"/>
      <c r="J29" s="11"/>
    </row>
    <row r="30" spans="1:10" x14ac:dyDescent="0.25">
      <c r="A30" s="45"/>
      <c r="B30" s="28"/>
      <c r="C30" s="28"/>
      <c r="D30" s="29"/>
      <c r="F30" s="5" t="s">
        <v>10</v>
      </c>
      <c r="G30" s="23"/>
      <c r="H30" s="23"/>
      <c r="I30" s="55"/>
      <c r="J30" s="11"/>
    </row>
    <row r="31" spans="1:10" x14ac:dyDescent="0.25">
      <c r="A31" s="45"/>
      <c r="B31" s="28"/>
      <c r="C31" s="28"/>
      <c r="D31" s="29"/>
      <c r="F31" s="2"/>
      <c r="G31" s="1"/>
      <c r="H31" s="1"/>
      <c r="I31" s="53"/>
      <c r="J31" s="11"/>
    </row>
    <row r="32" spans="1:10" x14ac:dyDescent="0.25">
      <c r="A32" s="45"/>
      <c r="B32" s="28"/>
      <c r="C32" s="28"/>
      <c r="D32" s="29"/>
      <c r="F32" s="2"/>
      <c r="G32" s="1"/>
      <c r="H32" s="1"/>
      <c r="I32" s="53"/>
      <c r="J32" s="11"/>
    </row>
    <row r="33" spans="1:12" x14ac:dyDescent="0.25">
      <c r="A33" s="46"/>
      <c r="B33" s="30"/>
      <c r="C33" s="28"/>
      <c r="D33" s="31"/>
      <c r="F33" s="2"/>
      <c r="G33" s="1"/>
      <c r="H33" s="1"/>
      <c r="I33" s="53"/>
      <c r="J33" s="11"/>
    </row>
    <row r="34" spans="1:12" ht="13" x14ac:dyDescent="0.3">
      <c r="A34" s="65" t="s">
        <v>30</v>
      </c>
      <c r="B34" s="66">
        <f>SUM(B29:B33)</f>
        <v>0</v>
      </c>
      <c r="C34" s="66">
        <f>SUM(C29:C33)</f>
        <v>0</v>
      </c>
      <c r="D34" s="67">
        <f>SUM(D29:D33)</f>
        <v>0</v>
      </c>
      <c r="F34" s="2"/>
      <c r="G34" s="1"/>
      <c r="H34" s="1"/>
      <c r="I34" s="53"/>
      <c r="J34" s="11"/>
    </row>
    <row r="35" spans="1:12" ht="13.5" thickBot="1" x14ac:dyDescent="0.35">
      <c r="A35" s="18" t="s">
        <v>31</v>
      </c>
      <c r="B35" s="19">
        <f>SUM(B34,B28,B21)</f>
        <v>0</v>
      </c>
      <c r="C35" s="19">
        <f>SUM(C34,C28,C21)</f>
        <v>0</v>
      </c>
      <c r="D35" s="20">
        <f>SUM(D34,D28,D21)</f>
        <v>0</v>
      </c>
      <c r="F35" s="18" t="s">
        <v>2</v>
      </c>
      <c r="G35" s="19">
        <f>SUM(G11:G34)</f>
        <v>0</v>
      </c>
      <c r="H35" s="19">
        <f>IF(H11&gt;(C41*0.7),"Reformulació incorrecta",SUM(H11:H34))</f>
        <v>0</v>
      </c>
      <c r="I35" s="20">
        <f>SUM(I11:I34)</f>
        <v>0</v>
      </c>
      <c r="J35" s="11"/>
    </row>
    <row r="36" spans="1:12" ht="30.75" customHeight="1" x14ac:dyDescent="0.3">
      <c r="A36" s="96" t="s">
        <v>35</v>
      </c>
      <c r="B36" s="97"/>
      <c r="C36" s="97"/>
      <c r="D36" s="98"/>
      <c r="J36" s="11"/>
    </row>
    <row r="37" spans="1:12" x14ac:dyDescent="0.25">
      <c r="A37" s="2"/>
      <c r="B37" s="37"/>
      <c r="C37" s="37"/>
      <c r="D37" s="38"/>
      <c r="J37" s="11"/>
    </row>
    <row r="38" spans="1:12" x14ac:dyDescent="0.25">
      <c r="A38" s="2"/>
      <c r="B38" s="37"/>
      <c r="C38" s="37"/>
      <c r="D38" s="38"/>
      <c r="J38" s="11"/>
    </row>
    <row r="39" spans="1:12" x14ac:dyDescent="0.25">
      <c r="A39" s="2"/>
      <c r="B39" s="37"/>
      <c r="C39" s="37"/>
      <c r="D39" s="38"/>
      <c r="J39" s="11"/>
    </row>
    <row r="40" spans="1:12" x14ac:dyDescent="0.25">
      <c r="A40" s="24" t="s">
        <v>22</v>
      </c>
      <c r="B40" s="25">
        <f>IF(SUM(B37:B39)&gt;(B35*0.15),"Reduir espècies",SUM(B36:B39))</f>
        <v>0</v>
      </c>
      <c r="C40" s="25">
        <f>IF(SUM(C37:C39)&gt;(C35*0.15),"Reduir espècies",SUM(C36:C39))</f>
        <v>0</v>
      </c>
      <c r="D40" s="32">
        <f>IF(SUM(D37:D39)&gt;(D35*0.15),"Reduir espècies",SUM(D36:D39))</f>
        <v>0</v>
      </c>
      <c r="J40" s="11"/>
    </row>
    <row r="41" spans="1:12" ht="16" thickBot="1" x14ac:dyDescent="0.4">
      <c r="A41" s="26" t="s">
        <v>23</v>
      </c>
      <c r="B41" s="27">
        <f>SUM(B35+B40)</f>
        <v>0</v>
      </c>
      <c r="C41" s="27">
        <f>SUM(C35+C40)</f>
        <v>0</v>
      </c>
      <c r="D41" s="33">
        <f>SUM(D35+D40)</f>
        <v>0</v>
      </c>
      <c r="F41" s="36" t="str">
        <f>IF(H35="Reformulació incorrecta",H35," ")</f>
        <v xml:space="preserve"> </v>
      </c>
    </row>
    <row r="42" spans="1:12" ht="13" thickBot="1" x14ac:dyDescent="0.3">
      <c r="J42" s="11"/>
      <c r="K42" s="11"/>
    </row>
    <row r="43" spans="1:12" ht="28.5" customHeight="1" thickBot="1" x14ac:dyDescent="0.35">
      <c r="A43" s="84"/>
      <c r="B43" s="85"/>
      <c r="C43" s="85"/>
      <c r="D43" s="85"/>
      <c r="E43" s="86"/>
      <c r="F43" s="47" t="s">
        <v>11</v>
      </c>
      <c r="G43" s="95" t="s">
        <v>12</v>
      </c>
      <c r="H43" s="95"/>
      <c r="I43" s="48" t="s">
        <v>18</v>
      </c>
      <c r="J43" s="57"/>
      <c r="K43" s="11"/>
      <c r="L43" s="44" t="str">
        <f>IF(L44&lt;&gt;" ","Teniu una desviació del "," ")</f>
        <v xml:space="preserve"> </v>
      </c>
    </row>
    <row r="44" spans="1:12" ht="24" customHeight="1" thickBot="1" x14ac:dyDescent="0.35">
      <c r="A44" s="87" t="s">
        <v>5</v>
      </c>
      <c r="B44" s="88"/>
      <c r="C44" s="88"/>
      <c r="D44" s="88"/>
      <c r="E44" s="89"/>
      <c r="F44" s="6">
        <f>B41</f>
        <v>0</v>
      </c>
      <c r="G44" s="94">
        <f>C41</f>
        <v>0</v>
      </c>
      <c r="H44" s="94"/>
      <c r="I44" s="59">
        <f>D41</f>
        <v>0</v>
      </c>
      <c r="J44" s="58" t="e">
        <f>IF(G44&gt;0,((I44/G44)-1),((I44/F44)-1))</f>
        <v>#DIV/0!</v>
      </c>
      <c r="K44" s="42" t="str">
        <f>IF(I44=0," ",J44)</f>
        <v xml:space="preserve"> </v>
      </c>
      <c r="L44" s="43" t="str">
        <f>IF(K44&lt;(-0.2),K44," ")</f>
        <v xml:space="preserve"> </v>
      </c>
    </row>
    <row r="45" spans="1:12" ht="23.25" customHeight="1" x14ac:dyDescent="0.3">
      <c r="A45" s="87" t="s">
        <v>6</v>
      </c>
      <c r="B45" s="88"/>
      <c r="C45" s="88"/>
      <c r="D45" s="88"/>
      <c r="E45" s="89"/>
      <c r="F45" s="6">
        <f>G35</f>
        <v>0</v>
      </c>
      <c r="G45" s="94">
        <f>H35</f>
        <v>0</v>
      </c>
      <c r="H45" s="94"/>
      <c r="I45" s="59">
        <f>I35</f>
        <v>0</v>
      </c>
      <c r="J45" s="11"/>
      <c r="K45" s="11"/>
    </row>
    <row r="46" spans="1:12" ht="17.25" customHeight="1" thickBot="1" x14ac:dyDescent="0.35">
      <c r="A46" s="90" t="s">
        <v>7</v>
      </c>
      <c r="B46" s="91"/>
      <c r="C46" s="91"/>
      <c r="D46" s="91"/>
      <c r="E46" s="92"/>
      <c r="F46" s="7">
        <f>F44-F45</f>
        <v>0</v>
      </c>
      <c r="G46" s="93">
        <f>G44-G45</f>
        <v>0</v>
      </c>
      <c r="H46" s="93"/>
      <c r="I46" s="35">
        <f>I44-I45</f>
        <v>0</v>
      </c>
    </row>
    <row r="47" spans="1:12" x14ac:dyDescent="0.25">
      <c r="J47" s="11"/>
      <c r="K47" s="11"/>
    </row>
    <row r="48" spans="1:12" x14ac:dyDescent="0.25">
      <c r="A48" s="8"/>
      <c r="B48" s="8"/>
      <c r="K48" s="34"/>
    </row>
    <row r="49" spans="1:9" ht="12.75" customHeight="1" x14ac:dyDescent="0.25">
      <c r="A49" s="9"/>
      <c r="B49" s="8"/>
      <c r="I49" s="41"/>
    </row>
    <row r="50" spans="1:9" x14ac:dyDescent="0.25">
      <c r="A50" s="8"/>
      <c r="B50" s="8"/>
    </row>
    <row r="51" spans="1:9" x14ac:dyDescent="0.25">
      <c r="A51" s="8"/>
      <c r="B51" s="8"/>
    </row>
  </sheetData>
  <sheetProtection password="CA0F" sheet="1" formatColumns="0" insertRows="0"/>
  <mergeCells count="23">
    <mergeCell ref="A36:D36"/>
    <mergeCell ref="A9:D9"/>
    <mergeCell ref="F9:I9"/>
    <mergeCell ref="A4:F4"/>
    <mergeCell ref="A5:F5"/>
    <mergeCell ref="F28:F29"/>
    <mergeCell ref="H28:H29"/>
    <mergeCell ref="G28:G29"/>
    <mergeCell ref="I28:I29"/>
    <mergeCell ref="A43:E43"/>
    <mergeCell ref="A44:E44"/>
    <mergeCell ref="A45:E45"/>
    <mergeCell ref="A46:E46"/>
    <mergeCell ref="G46:H46"/>
    <mergeCell ref="G44:H44"/>
    <mergeCell ref="G45:H45"/>
    <mergeCell ref="G43:H43"/>
    <mergeCell ref="A1:I1"/>
    <mergeCell ref="A3:I3"/>
    <mergeCell ref="G4:I4"/>
    <mergeCell ref="A6:I6"/>
    <mergeCell ref="G5:I5"/>
    <mergeCell ref="A7:I7"/>
  </mergeCells>
  <phoneticPr fontId="3" type="noConversion"/>
  <conditionalFormatting sqref="J44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35">
    <cfRule type="containsText" dxfId="12" priority="9" stopIfTrue="1" operator="containsText" text="Reformulació incorrecta">
      <formula>NOT(ISERROR(SEARCH("Reformulació incorrecta",H35)))</formula>
    </cfRule>
    <cfRule type="cellIs" dxfId="11" priority="10" stopIfTrue="1" operator="greaterThan">
      <formula>($H$11)&gt;($C$41)*0.5</formula>
    </cfRule>
  </conditionalFormatting>
  <conditionalFormatting sqref="G45:H45">
    <cfRule type="containsText" dxfId="10" priority="8" stopIfTrue="1" operator="containsText" text="Reformulació incorrecta">
      <formula>NOT(ISERROR(SEARCH("Reformulació incorrecta",G45)))</formula>
    </cfRule>
  </conditionalFormatting>
  <conditionalFormatting sqref="B40">
    <cfRule type="containsText" dxfId="9" priority="6" stopIfTrue="1" operator="containsText" text="Reduir espècies">
      <formula>NOT(ISERROR(SEARCH("Reduir espècies",B40)))</formula>
    </cfRule>
    <cfRule type="containsText" dxfId="8" priority="7" stopIfTrue="1" operator="containsText" text="Reduir import espècies">
      <formula>NOT(ISERROR(SEARCH("Reduir import espècies",B40)))</formula>
    </cfRule>
  </conditionalFormatting>
  <conditionalFormatting sqref="C40">
    <cfRule type="containsText" dxfId="7" priority="5" stopIfTrue="1" operator="containsText" text="Reduir espècies">
      <formula>NOT(ISERROR(SEARCH("Reduir espècies",C40)))</formula>
    </cfRule>
  </conditionalFormatting>
  <conditionalFormatting sqref="D40">
    <cfRule type="containsText" dxfId="6" priority="4" stopIfTrue="1" operator="containsText" text="Reduir espècies">
      <formula>NOT(ISERROR(SEARCH("Reduir espècies",D40)))</formula>
    </cfRule>
  </conditionalFormatting>
  <conditionalFormatting sqref="I35">
    <cfRule type="containsText" dxfId="5" priority="3" stopIfTrue="1" operator="containsText" text="Imports incorrectes">
      <formula>NOT(ISERROR(SEARCH("Imports incorrectes",I35)))</formula>
    </cfRule>
  </conditionalFormatting>
  <conditionalFormatting sqref="I45">
    <cfRule type="containsText" dxfId="4" priority="2" stopIfTrue="1" operator="containsText" text="Imports incorrectes">
      <formula>NOT(ISERROR(SEARCH("Imports incorrectes",I45)))</formula>
    </cfRule>
  </conditionalFormatting>
  <conditionalFormatting sqref="G28:I29">
    <cfRule type="containsText" dxfId="3" priority="1" stopIfTrue="1" operator="containsText" text="Reduir espècies">
      <formula>NOT(ISERROR(SEARCH("Reduir espècies",G28)))</formula>
    </cfRule>
  </conditionalFormatting>
  <dataValidations xWindow="567" yWindow="441" count="10">
    <dataValidation allowBlank="1" showInputMessage="1" showErrorMessage="1" prompt="Cal que introduïu l'import concedit provisionalment pel Departament de Cultura. " sqref="H11:H18"/>
    <dataValidation allowBlank="1" showInputMessage="1" showErrorMessage="1" prompt="Cal que introduïu la subvenció concedida pel Departament de Cultura." sqref="I11:I18"/>
    <dataValidation type="custom" allowBlank="1" showInputMessage="1" showErrorMessage="1" error="Cal que empleneu les espècies a l'apartat de les despeses." prompt="Cal que empleneu les espècies a l'apartat de les despeses." sqref="G28:I29">
      <formula1>A40</formula1>
    </dataValidation>
    <dataValidation allowBlank="1" showInputMessage="1" showErrorMessage="1" prompt="Informeu els imports a les cel·les inferiors." sqref="G30:I30 G20:I20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3:C27 C30:C33 C17:C20"/>
    <dataValidation type="decimal" allowBlank="1" showInputMessage="1" showErrorMessage="1" error="L'import subvencionat no pot ser superior al 50% del pressupost" sqref="G18">
      <formula1>0</formula1>
      <formula2>B42*0.5</formula2>
    </dataValidation>
    <dataValidation allowBlank="1" showInputMessage="1" showErrorMessage="1" prompt="Inseriu la informació a les cel·les inferiors." sqref="B22:D22 B29:D29 B11:D16"/>
    <dataValidation type="decimal" allowBlank="1" showInputMessage="1" showErrorMessage="1" error="L'import subvencionat no pot ser superior al 50% del pressupost" sqref="G17">
      <formula1>0</formula1>
      <formula2>B42*0.5</formula2>
    </dataValidation>
    <dataValidation type="decimal" allowBlank="1" showInputMessage="1" showErrorMessage="1" error="L'import subvencionat no pot ser superior al 50% del pressupost" sqref="G11:G15">
      <formula1>0</formula1>
      <formula2>B41*0.5</formula2>
    </dataValidation>
    <dataValidation type="decimal" allowBlank="1" showInputMessage="1" showErrorMessage="1" error="L'import subvencionat no pot ser superior al 50% del pressupost" sqref="G16">
      <formula1>0</formula1>
      <formula2>B43*0.5</formula2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7" workbookViewId="0">
      <selection activeCell="E40" sqref="E40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2" t="s">
        <v>20</v>
      </c>
    </row>
    <row r="6" spans="2:2" x14ac:dyDescent="0.25">
      <c r="B6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1"/>
    </row>
    <row r="2" spans="1:2" ht="17.5" x14ac:dyDescent="0.35">
      <c r="B2" s="22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31" sqref="C31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0"/>
    </row>
    <row r="2" spans="1:2" ht="17.5" x14ac:dyDescent="0.35">
      <c r="B2" s="22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2021-06-10T11:20:33Z</dcterms:modified>
</cp:coreProperties>
</file>