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Lletres\"/>
    </mc:Choice>
  </mc:AlternateContent>
  <xr:revisionPtr revIDLastSave="0" documentId="8_{FEBF2AE7-BF3D-40FF-932E-9A1695B9DAD1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6" i="1"/>
  <c r="C26" i="1"/>
  <c r="B23" i="1"/>
  <c r="D23" i="1"/>
  <c r="D27" i="1" s="1"/>
  <c r="C23" i="1"/>
  <c r="C27" i="1" s="1"/>
  <c r="C20" i="1"/>
  <c r="D20" i="1"/>
  <c r="B20" i="1"/>
  <c r="B27" i="1"/>
  <c r="B32" i="1"/>
  <c r="B33" i="1" s="1"/>
  <c r="F36" i="1" s="1"/>
  <c r="C32" i="1" l="1"/>
  <c r="H23" i="1" s="1"/>
  <c r="D32" i="1"/>
  <c r="I23" i="1" s="1"/>
  <c r="I27" i="1" s="1"/>
  <c r="I37" i="1" s="1"/>
  <c r="G23" i="1"/>
  <c r="G27" i="1" s="1"/>
  <c r="F37" i="1" s="1"/>
  <c r="F38" i="1" s="1"/>
  <c r="D33" i="1" l="1"/>
  <c r="I36" i="1" s="1"/>
  <c r="C33" i="1"/>
  <c r="G36" i="1" l="1"/>
  <c r="H27" i="1"/>
  <c r="K36" i="1"/>
  <c r="L36" i="1" s="1"/>
  <c r="L35" i="1" s="1"/>
  <c r="I38" i="1"/>
  <c r="F33" i="1" l="1"/>
  <c r="G37" i="1"/>
  <c r="G38" i="1"/>
  <c r="J36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L'ajut sol·licitat al Departament no pot superar el 50% del cost total de l'activitat.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H25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<sst xmlns="http://schemas.openxmlformats.org/spreadsheetml/2006/main" count="49" uniqueCount="45">
  <si>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</si>
  <si>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</si>
  <si>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</si>
  <si>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</si>
  <si>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</si>
  <si>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</si>
  <si>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</si>
  <si>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</si>
  <si>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</si>
  <si>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</si>
  <si>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Altres subvencions (especificar):</t>
  </si>
  <si>
    <t>Pressupost inicial</t>
  </si>
  <si>
    <t>Pressupost reformulat</t>
  </si>
  <si>
    <t>DESPESES SUBVENCIONABLES</t>
  </si>
  <si>
    <t>Títol del projecte</t>
  </si>
  <si>
    <t>En espècie</t>
  </si>
  <si>
    <t>Subvenció del Departament de Cultura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</si>
  <si>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</si>
  <si>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</si>
  <si>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</si>
  <si>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</si>
  <si>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</si>
  <si>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</si>
  <si>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del projecte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</si>
  <si>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</si>
  <si>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</si>
  <si>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</si>
  <si>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</si>
  <si>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Subtotal 1</t>
  </si>
  <si>
    <t>Subtotal 2</t>
  </si>
  <si>
    <t>Subtotal 3</t>
  </si>
  <si>
    <t>Total despeses</t>
  </si>
  <si>
    <r>
      <t xml:space="preserve">2. Despeses de personal </t>
    </r>
    <r>
      <rPr>
        <sz val="10"/>
        <rFont val="Arial"/>
        <family val="2"/>
      </rPr>
      <t>(només són subvencionables les relatives al personal contractat per a serveis determinats amb la finalitat de dur a terme el projecte subvencionat)</t>
    </r>
  </si>
  <si>
    <r>
      <rPr>
        <b/>
        <sz val="10"/>
        <rFont val="Arial"/>
        <family val="2"/>
      </rPr>
      <t xml:space="preserve">3. Despeses protocol·làries </t>
    </r>
    <r>
      <rPr>
        <sz val="10"/>
        <rFont val="Arial"/>
        <family val="2"/>
      </rPr>
      <t>(només són subvencionables les despeses de restauració, si constitueixen despeses directes per raó de la naturalesa del projecte de difusió, només envers terceres persones no vinculades a l'entitat subvencionada i resulten estrictament necessàries per la implementació del projecte)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</si>
  <si>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</t>
    </r>
    <r>
      <rPr>
        <sz val="10"/>
        <rFont val="Arial"/>
        <family val="2"/>
      </rPr>
      <t>). Desglosseu-les per concepte:</t>
    </r>
  </si>
  <si>
    <t>PRESSUPOST / LIQUIDACIÓ: Subvencions per a projectes de difusió de la recerca en l'àmbit de les lletres (CLT093)</t>
  </si>
  <si>
    <t>Ponents</t>
  </si>
  <si>
    <t>Lloguer de sales</t>
  </si>
  <si>
    <t>Producció d'exposicions</t>
  </si>
  <si>
    <t>Producció editorial</t>
  </si>
  <si>
    <t>Contractació d'empreses o professionals externs per a la implementació del projecte</t>
  </si>
  <si>
    <t>Personal contractat</t>
  </si>
  <si>
    <t>Altres despeses relacionades amb el projecte. Especifiqueu-les:</t>
  </si>
  <si>
    <r>
      <rPr>
        <b/>
        <sz val="10"/>
        <rFont val="Arial"/>
        <family val="2"/>
      </rPr>
      <t>1. Despeses relacionades amb el projecte</t>
    </r>
    <r>
      <rPr>
        <sz val="10"/>
        <rFont val="Arial"/>
        <family val="2"/>
      </rPr>
      <t xml:space="preserve"> </t>
    </r>
  </si>
  <si>
    <t>Despeses protocol·làries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</si>
</sst>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\ &quot;€&quot;"/>
    <numFmt numFmtId="174" formatCode="0.0%"/>
    <numFmt numFmtId="175" formatCode="_-* #,##0.00\ [$€-403]_-;\-* #,##0.00\ [$€-403]_-;_-* &quot;-&quot;??\ [$€-403]_-;_-@_-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vertical="top"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7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9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6" fontId="0" fillId="3" borderId="1" xfId="0" applyNumberFormat="1" applyFill="1" applyBorder="1" applyProtection="1"/>
    <xf numFmtId="0" fontId="2" fillId="4" borderId="8" xfId="0" applyFont="1" applyFill="1" applyBorder="1" applyAlignment="1" applyProtection="1">
      <alignment horizontal="right" wrapText="1"/>
    </xf>
    <xf numFmtId="166" fontId="2" fillId="4" borderId="3" xfId="0" applyNumberFormat="1" applyFont="1" applyFill="1" applyBorder="1" applyAlignment="1" applyProtection="1">
      <alignment horizontal="right" wrapText="1"/>
    </xf>
    <xf numFmtId="166" fontId="5" fillId="0" borderId="1" xfId="0" applyNumberFormat="1" applyFont="1" applyBorder="1" applyAlignment="1" applyProtection="1">
      <alignment horizontal="right" wrapText="1"/>
      <protection locked="0"/>
    </xf>
    <xf numFmtId="166" fontId="5" fillId="0" borderId="10" xfId="0" applyNumberFormat="1" applyFont="1" applyBorder="1" applyAlignment="1" applyProtection="1">
      <alignment horizontal="right" wrapText="1"/>
      <protection locked="0"/>
    </xf>
    <xf numFmtId="166" fontId="5" fillId="5" borderId="1" xfId="0" applyNumberFormat="1" applyFont="1" applyFill="1" applyBorder="1" applyAlignment="1" applyProtection="1">
      <alignment horizontal="right" wrapText="1"/>
      <protection locked="0"/>
    </xf>
    <xf numFmtId="166" fontId="5" fillId="5" borderId="10" xfId="0" applyNumberFormat="1" applyFont="1" applyFill="1" applyBorder="1" applyAlignment="1" applyProtection="1">
      <alignment horizontal="right" wrapText="1"/>
      <protection locked="0"/>
    </xf>
    <xf numFmtId="166" fontId="0" fillId="3" borderId="11" xfId="0" applyNumberFormat="1" applyFill="1" applyBorder="1" applyProtection="1"/>
    <xf numFmtId="166" fontId="2" fillId="4" borderId="9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6" fontId="2" fillId="0" borderId="9" xfId="0" applyNumberFormat="1" applyFont="1" applyBorder="1" applyAlignment="1" applyProtection="1">
      <alignment horizontal="right" wrapText="1"/>
    </xf>
    <xf numFmtId="0" fontId="12" fillId="0" borderId="0" xfId="0" applyFont="1" applyAlignment="1" applyProtection="1">
      <alignment wrapText="1"/>
    </xf>
    <xf numFmtId="166" fontId="0" fillId="0" borderId="1" xfId="0" applyNumberFormat="1" applyBorder="1" applyAlignment="1" applyProtection="1">
      <alignment horizontal="right" wrapText="1"/>
    </xf>
    <xf numFmtId="0" fontId="10" fillId="0" borderId="0" xfId="0" applyFont="1"/>
    <xf numFmtId="9" fontId="0" fillId="0" borderId="0" xfId="1" applyFont="1" applyAlignment="1" applyProtection="1">
      <alignment wrapText="1"/>
    </xf>
    <xf numFmtId="9" fontId="13" fillId="0" borderId="0" xfId="1" applyFont="1" applyBorder="1" applyAlignment="1" applyProtection="1">
      <alignment horizontal="right" wrapText="1"/>
      <protection locked="0"/>
    </xf>
    <xf numFmtId="174" fontId="13" fillId="0" borderId="0" xfId="1" applyNumberFormat="1" applyFont="1" applyAlignment="1" applyProtection="1">
      <alignment wrapText="1"/>
    </xf>
    <xf numFmtId="0" fontId="14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horizontal="left" wrapText="1"/>
      <protection locked="0"/>
    </xf>
    <xf numFmtId="0" fontId="11" fillId="3" borderId="6" xfId="0" applyFont="1" applyFill="1" applyBorder="1" applyAlignment="1" applyProtection="1">
      <alignment wrapText="1"/>
    </xf>
    <xf numFmtId="0" fontId="11" fillId="3" borderId="12" xfId="0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166" fontId="0" fillId="0" borderId="11" xfId="0" applyNumberFormat="1" applyBorder="1" applyAlignment="1" applyProtection="1">
      <alignment horizontal="right" wrapText="1"/>
      <protection locked="0"/>
    </xf>
    <xf numFmtId="166" fontId="0" fillId="0" borderId="11" xfId="0" applyNumberFormat="1" applyBorder="1" applyAlignment="1" applyProtection="1">
      <alignment horizontal="right" wrapText="1"/>
    </xf>
    <xf numFmtId="166" fontId="5" fillId="0" borderId="11" xfId="0" applyNumberFormat="1" applyFont="1" applyBorder="1" applyAlignment="1" applyProtection="1">
      <alignment horizontal="right" wrapText="1"/>
    </xf>
    <xf numFmtId="0" fontId="0" fillId="0" borderId="11" xfId="0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left" wrapText="1"/>
    </xf>
    <xf numFmtId="10" fontId="0" fillId="0" borderId="13" xfId="1" applyNumberFormat="1" applyFont="1" applyBorder="1" applyAlignment="1" applyProtection="1">
      <alignment horizontal="right" wrapText="1"/>
      <protection locked="0"/>
    </xf>
    <xf numFmtId="166" fontId="2" fillId="0" borderId="11" xfId="0" applyNumberFormat="1" applyFont="1" applyBorder="1" applyAlignment="1" applyProtection="1">
      <alignment horizontal="right" wrapText="1"/>
    </xf>
    <xf numFmtId="0" fontId="5" fillId="6" borderId="2" xfId="0" applyFont="1" applyFill="1" applyBorder="1" applyAlignment="1" applyProtection="1">
      <alignment horizontal="left" wrapText="1"/>
    </xf>
    <xf numFmtId="166" fontId="5" fillId="6" borderId="1" xfId="0" applyNumberFormat="1" applyFont="1" applyFill="1" applyBorder="1" applyAlignment="1" applyProtection="1">
      <alignment horizontal="right" wrapText="1"/>
    </xf>
    <xf numFmtId="166" fontId="5" fillId="6" borderId="10" xfId="0" applyNumberFormat="1" applyFont="1" applyFill="1" applyBorder="1" applyAlignment="1" applyProtection="1">
      <alignment horizontal="right" wrapText="1"/>
    </xf>
    <xf numFmtId="0" fontId="2" fillId="6" borderId="2" xfId="0" applyFont="1" applyFill="1" applyBorder="1" applyAlignment="1" applyProtection="1">
      <alignment horizontal="left" wrapText="1"/>
    </xf>
    <xf numFmtId="0" fontId="5" fillId="6" borderId="14" xfId="0" applyFont="1" applyFill="1" applyBorder="1" applyAlignment="1" applyProtection="1">
      <alignment horizontal="left" wrapText="1"/>
    </xf>
    <xf numFmtId="0" fontId="2" fillId="6" borderId="2" xfId="0" applyFont="1" applyFill="1" applyBorder="1" applyAlignment="1" applyProtection="1">
      <alignment horizontal="right" wrapText="1"/>
      <protection locked="0"/>
    </xf>
    <xf numFmtId="166" fontId="2" fillId="6" borderId="1" xfId="0" applyNumberFormat="1" applyFont="1" applyFill="1" applyBorder="1" applyAlignment="1" applyProtection="1">
      <alignment horizontal="right" wrapText="1"/>
      <protection locked="0"/>
    </xf>
    <xf numFmtId="166" fontId="2" fillId="6" borderId="11" xfId="0" applyNumberFormat="1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5" borderId="2" xfId="0" applyFont="1" applyFill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left" wrapText="1"/>
    </xf>
    <xf numFmtId="166" fontId="5" fillId="0" borderId="10" xfId="0" applyNumberFormat="1" applyFont="1" applyBorder="1" applyAlignment="1" applyProtection="1">
      <alignment horizontal="right" wrapText="1"/>
    </xf>
    <xf numFmtId="175" fontId="0" fillId="0" borderId="1" xfId="0" applyNumberFormat="1" applyBorder="1" applyAlignment="1" applyProtection="1">
      <alignment horizontal="right" wrapText="1"/>
      <protection locked="0"/>
    </xf>
    <xf numFmtId="175" fontId="0" fillId="0" borderId="11" xfId="0" applyNumberFormat="1" applyBorder="1" applyAlignment="1" applyProtection="1">
      <alignment horizontal="right" wrapText="1"/>
      <protection locked="0"/>
    </xf>
    <xf numFmtId="0" fontId="2" fillId="3" borderId="26" xfId="0" applyFont="1" applyFill="1" applyBorder="1" applyAlignment="1" applyProtection="1">
      <alignment wrapText="1"/>
    </xf>
    <xf numFmtId="0" fontId="2" fillId="3" borderId="27" xfId="0" applyFont="1" applyFill="1" applyBorder="1" applyAlignment="1" applyProtection="1">
      <alignment wrapText="1"/>
    </xf>
    <xf numFmtId="0" fontId="2" fillId="3" borderId="28" xfId="0" applyFont="1" applyFill="1" applyBorder="1" applyAlignment="1" applyProtection="1">
      <alignment wrapText="1"/>
    </xf>
    <xf numFmtId="0" fontId="2" fillId="2" borderId="15" xfId="0" applyFont="1" applyFill="1" applyBorder="1" applyAlignment="1" applyProtection="1">
      <alignment horizontal="left" wrapText="1"/>
    </xf>
    <xf numFmtId="0" fontId="2" fillId="2" borderId="16" xfId="0" applyFont="1" applyFill="1" applyBorder="1" applyAlignment="1" applyProtection="1">
      <alignment horizontal="left" wrapText="1"/>
    </xf>
    <xf numFmtId="0" fontId="0" fillId="0" borderId="13" xfId="0" applyBorder="1" applyAlignment="1">
      <alignment wrapText="1"/>
    </xf>
    <xf numFmtId="0" fontId="2" fillId="2" borderId="25" xfId="0" applyFont="1" applyFill="1" applyBorder="1" applyAlignment="1" applyProtection="1">
      <alignment horizontal="left" wrapText="1"/>
    </xf>
    <xf numFmtId="0" fontId="0" fillId="2" borderId="6" xfId="0" applyFill="1" applyBorder="1" applyAlignment="1" applyProtection="1">
      <alignment wrapText="1"/>
    </xf>
    <xf numFmtId="0" fontId="0" fillId="0" borderId="12" xfId="0" applyBorder="1" applyAlignment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6" borderId="2" xfId="0" applyFont="1" applyFill="1" applyBorder="1" applyAlignment="1" applyProtection="1">
      <alignment wrapText="1"/>
    </xf>
    <xf numFmtId="166" fontId="0" fillId="6" borderId="1" xfId="0" applyNumberFormat="1" applyFill="1" applyBorder="1" applyAlignment="1" applyProtection="1">
      <alignment horizontal="right" wrapText="1"/>
    </xf>
    <xf numFmtId="166" fontId="0" fillId="6" borderId="11" xfId="0" applyNumberFormat="1" applyFill="1" applyBorder="1" applyAlignment="1" applyProtection="1">
      <alignment horizontal="right" wrapText="1"/>
    </xf>
    <xf numFmtId="0" fontId="0" fillId="3" borderId="25" xfId="0" applyFill="1" applyBorder="1" applyAlignment="1" applyProtection="1">
      <alignment horizontal="center" wrapText="1"/>
    </xf>
    <xf numFmtId="0" fontId="0" fillId="3" borderId="6" xfId="0" applyFill="1" applyBorder="1" applyAlignment="1" applyProtection="1">
      <alignment horizontal="center" wrapText="1"/>
    </xf>
    <xf numFmtId="0" fontId="0" fillId="3" borderId="6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8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6" fontId="2" fillId="0" borderId="3" xfId="0" applyNumberFormat="1" applyFont="1" applyBorder="1" applyAlignment="1" applyProtection="1">
      <alignment horizontal="right" wrapText="1"/>
    </xf>
    <xf numFmtId="166" fontId="2" fillId="0" borderId="1" xfId="0" applyNumberFormat="1" applyFont="1" applyBorder="1" applyAlignment="1" applyProtection="1">
      <alignment horizontal="right" wrapText="1"/>
    </xf>
    <xf numFmtId="0" fontId="11" fillId="3" borderId="6" xfId="0" applyFont="1" applyFill="1" applyBorder="1" applyAlignment="1" applyProtection="1">
      <alignment horizontal="left" wrapText="1"/>
    </xf>
    <xf numFmtId="0" fontId="4" fillId="4" borderId="15" xfId="0" applyFont="1" applyFill="1" applyBorder="1" applyAlignment="1" applyProtection="1">
      <alignment horizontal="left" wrapText="1"/>
    </xf>
    <xf numFmtId="0" fontId="4" fillId="4" borderId="16" xfId="0" applyFont="1" applyFill="1" applyBorder="1" applyAlignment="1" applyProtection="1">
      <alignment horizontal="left" wrapText="1"/>
    </xf>
    <xf numFmtId="0" fontId="2" fillId="4" borderId="17" xfId="0" applyFont="1" applyFill="1" applyBorder="1" applyAlignment="1" applyProtection="1">
      <alignment horizontal="left" wrapText="1"/>
    </xf>
    <xf numFmtId="0" fontId="2" fillId="4" borderId="18" xfId="0" applyFont="1" applyFill="1" applyBorder="1" applyAlignment="1" applyProtection="1">
      <alignment horizontal="left" wrapText="1"/>
    </xf>
    <xf numFmtId="0" fontId="0" fillId="0" borderId="7" xfId="0" applyBorder="1" applyAlignment="1">
      <alignment wrapText="1"/>
    </xf>
    <xf numFmtId="0" fontId="0" fillId="2" borderId="19" xfId="0" applyFill="1" applyBorder="1" applyAlignment="1" applyProtection="1">
      <alignment horizontal="left" wrapText="1"/>
    </xf>
    <xf numFmtId="0" fontId="0" fillId="2" borderId="20" xfId="0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5" fillId="2" borderId="21" xfId="0" applyFont="1" applyFill="1" applyBorder="1" applyAlignment="1" applyProtection="1">
      <alignment horizontal="left" wrapText="1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0" fillId="0" borderId="20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  <xf numFmtId="49" fontId="0" fillId="0" borderId="23" xfId="0" applyNumberFormat="1" applyBorder="1" applyAlignment="1" applyProtection="1">
      <alignment horizontal="left" wrapText="1"/>
      <protection locked="0"/>
    </xf>
    <xf numFmtId="0" fontId="0" fillId="0" borderId="24" xfId="0" applyBorder="1" applyAlignment="1">
      <alignment wrapText="1"/>
    </xf>
  </cellXfs>
  <cellStyles count="2">
    <cellStyle name="Normal" xfId="0" builtinId="0"/>
    <cellStyle name="Porcentaj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://cultura.gencat.cat/ca/tramits/normativa-dels-ajuts/" TargetMode="External"/><Relationship Id="rId1" Type="http://schemas.openxmlformats.org/officeDocument/2006/relationships/hyperlink" Target="https://cultura.gencat.cat/ca/tramits/normativa-dels-ajuts/normativa-2021/bases-generals-osic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154792</xdr:colOff>
      <xdr:row>2</xdr:row>
      <xdr:rowOff>0</xdr:rowOff>
    </xdr:from>
    <xdr:ext cx="3865371" cy="822374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4A4A7F2-B9E8-439B-A761-426F11B46664}"/>
            </a:ext>
          </a:extLst>
        </xdr:cNvPr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154792</xdr:colOff>
      <xdr:row>2</xdr:row>
      <xdr:rowOff>0</xdr:rowOff>
    </xdr:from>
    <xdr:ext cx="4038985" cy="890649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AECA10F7-34A4-445F-A1F0-BA8ABD62916F}"/>
            </a:ext>
          </a:extLst>
        </xdr:cNvPr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428625</xdr:colOff>
      <xdr:row>30</xdr:row>
      <xdr:rowOff>19049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49192DC-3477-48D0-8D0F-CC36FBB8C058}"/>
            </a:ext>
          </a:extLst>
        </xdr:cNvPr>
        <xdr:cNvSpPr txBox="1"/>
      </xdr:nvSpPr>
      <xdr:spPr>
        <a:xfrm>
          <a:off x="609600" y="552449"/>
          <a:ext cx="7743825" cy="439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endParaRPr lang="ca-ES" sz="1100" b="1" baseline="0"/>
        </a:p>
        <a:p>
          <a:r>
            <a:rPr lang="ca-ES"/>
            <a:t>-</a:t>
          </a:r>
          <a:r>
            <a:rPr lang="ca-ES" baseline="0"/>
            <a:t> </a:t>
          </a:r>
          <a:r>
            <a:rPr lang="ca-ES"/>
            <a:t>Només és subvencionable la part estrictament vinculada al projecte (ponents, lloguer de sales, material, producció d'exposicions, producció editorial, contractació d'empreses o professionals externs per a la implementació del projecte, etc.). </a:t>
          </a:r>
        </a:p>
        <a:p>
          <a:r>
            <a:rPr lang="ca-ES"/>
            <a:t>- Respecte les despeses de personal, només són subvencionables les relatives al personal contractat per a serveis determinats amb la finalitat de dur a terme el projecte subvencionat. </a:t>
          </a:r>
        </a:p>
        <a:p>
          <a:r>
            <a:rPr lang="ca-ES"/>
            <a:t>- Respecte les despeses protocol·làries, només són subvencionables les despeses de restauració, si constitueixen despeses directes per raó de la naturalesa del projecte de difusió, només envers terceres persones no vinculades a l'entitat subvencionada i resulten estrictament necessàries per la implementació del projecte. </a:t>
          </a:r>
        </a:p>
        <a:p>
          <a:r>
            <a:rPr lang="ca-ES"/>
            <a:t>- S'accepten les contribucions en espècie com a part del cost del projecte d'acord amb la base general 6.3. </a:t>
          </a:r>
        </a:p>
        <a:p>
          <a:r>
            <a:rPr lang="ca-ES"/>
            <a:t>- No són subvencionables les despeses indirectes o generals a què fa referència la base general 6.5. S'entenen per despeses indirectes o generals aquelles despeses comunes als diferents serveis o activitats que té el beneficiari, com ara despeses de personal no vinculat directament al projecte, despeses de lloguer, material d'oficina, aigua, llum, calefacció, neteja, manteniment i altres de característiques similars.</a:t>
          </a:r>
          <a:endParaRPr lang="ca-ES" sz="1100" b="0"/>
        </a:p>
        <a:p>
          <a:endParaRPr lang="ca-ES" sz="1100" b="0"/>
        </a:p>
        <a:p>
          <a:endParaRPr lang="ca-ES" sz="1100" b="0"/>
        </a:p>
        <a:p>
          <a:r>
            <a:rPr lang="ca-ES" sz="1100" b="1"/>
            <a:t>Quantia</a:t>
          </a:r>
        </a:p>
        <a:p>
          <a:endParaRPr lang="ca-ES" sz="1100" b="1"/>
        </a:p>
        <a:p>
          <a:r>
            <a:rPr lang="ca-ES"/>
            <a:t>- L'import de la subvenció pot cobrir, com a màxim, el 50% de l'import del projecte.</a:t>
          </a:r>
        </a:p>
        <a:p>
          <a:r>
            <a:rPr lang="ca-ES"/>
            <a:t>- La quantia de la subvenció és d'un mínim de 1.000 euros. </a:t>
          </a:r>
        </a:p>
        <a:p>
          <a:r>
            <a:rPr lang="ca-ES"/>
            <a:t>- S'han d'inadmetre les sol·licituds de subvenció d'un import inferior a 1.000 euros o que continguin un pressupost de projecte inferior a 2.000 euros. Així mateix, s'han de denegar les sol·licituds de subvenció per a projectes que, un cop valorats, només puguin obtenir una subvenció inferior a 1.000 euros.</a:t>
          </a:r>
          <a:endParaRPr lang="ca-ES" sz="1100" b="0"/>
        </a:p>
      </xdr:txBody>
    </xdr:sp>
    <xdr:clientData/>
  </xdr:twoCellAnchor>
  <xdr:twoCellAnchor>
    <xdr:from>
      <xdr:col>1</xdr:col>
      <xdr:colOff>0</xdr:colOff>
      <xdr:row>30</xdr:row>
      <xdr:rowOff>133350</xdr:rowOff>
    </xdr:from>
    <xdr:to>
      <xdr:col>13</xdr:col>
      <xdr:colOff>466725</xdr:colOff>
      <xdr:row>33</xdr:row>
      <xdr:rowOff>60374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C70DA-099E-400A-8BB3-E325C160570A}"/>
            </a:ext>
          </a:extLst>
        </xdr:cNvPr>
        <xdr:cNvSpPr txBox="1"/>
      </xdr:nvSpPr>
      <xdr:spPr>
        <a:xfrm>
          <a:off x="609600" y="5057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FDE6E728-7703-4F15-B4ED-88F602995140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4EE33-2714-4B40-BBE1-6ABA6933A3AB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581025</xdr:colOff>
      <xdr:row>13</xdr:row>
      <xdr:rowOff>117473</xdr:rowOff>
    </xdr:from>
    <xdr:to>
      <xdr:col>13</xdr:col>
      <xdr:colOff>438150</xdr:colOff>
      <xdr:row>22</xdr:row>
      <xdr:rowOff>19064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1EC128A5-5F8E-491E-A66D-7E3F39436800}"/>
            </a:ext>
          </a:extLst>
        </xdr:cNvPr>
        <xdr:cNvSpPr txBox="1"/>
      </xdr:nvSpPr>
      <xdr:spPr>
        <a:xfrm>
          <a:off x="581025" y="229552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10</xdr:row>
      <xdr:rowOff>19050</xdr:rowOff>
    </xdr:from>
    <xdr:to>
      <xdr:col>13</xdr:col>
      <xdr:colOff>438150</xdr:colOff>
      <xdr:row>12</xdr:row>
      <xdr:rowOff>114300</xdr:rowOff>
    </xdr:to>
    <xdr:sp macro="" textlink="">
      <xdr:nvSpPr>
        <xdr:cNvPr id="6" name="QuadreDeTex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D3641-4DC3-4626-A541-43B7142CF072}"/>
            </a:ext>
          </a:extLst>
        </xdr:cNvPr>
        <xdr:cNvSpPr txBox="1"/>
      </xdr:nvSpPr>
      <xdr:spPr>
        <a:xfrm>
          <a:off x="581025" y="17049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"/>
  <sheetViews>
    <sheetView tabSelected="1" zoomScaleNormal="100" workbookViewId="0">
      <selection activeCell="A5" sqref="A5:F5"/>
    </sheetView>
  </sheetViews>
  <sheetFormatPr baseColWidth="10" defaultColWidth="9.1796875" defaultRowHeight="12.5" x14ac:dyDescent="0.25"/>
  <cols>
    <col min="1" max="1" width="43.1796875" style="4" customWidth="1"/>
    <col min="2" max="2" width="17.26953125" style="4" customWidth="1"/>
    <col min="3" max="3" width="19.453125" style="4" customWidth="1"/>
    <col min="4" max="4" width="17" style="4" customWidth="1"/>
    <col min="5" max="5" width="4.1796875" style="4" customWidth="1"/>
    <col min="6" max="6" width="33.7265625" style="4" customWidth="1"/>
    <col min="7" max="7" width="16.26953125" style="4" customWidth="1"/>
    <col min="8" max="8" width="19.81640625" style="4" customWidth="1"/>
    <col min="9" max="9" width="18.81640625" style="4" customWidth="1"/>
    <col min="10" max="10" width="11.453125" style="4" hidden="1" customWidth="1"/>
    <col min="11" max="11" width="9" style="4" hidden="1" customWidth="1"/>
    <col min="12" max="12" width="15.54296875" style="4" customWidth="1"/>
    <col min="13" max="16384" width="9.1796875" style="4"/>
  </cols>
  <sheetData>
    <row r="1" spans="1:19" ht="32.25" customHeight="1" thickBot="1" x14ac:dyDescent="0.4">
      <c r="A1" s="99" t="s">
        <v>35</v>
      </c>
      <c r="B1" s="100"/>
      <c r="C1" s="100"/>
      <c r="D1" s="100"/>
      <c r="E1" s="100"/>
      <c r="F1" s="100"/>
      <c r="G1" s="100"/>
      <c r="H1" s="100"/>
      <c r="I1" s="76"/>
    </row>
    <row r="2" spans="1:19" ht="13" thickBot="1" x14ac:dyDescent="0.3"/>
    <row r="3" spans="1:19" ht="13" x14ac:dyDescent="0.3">
      <c r="A3" s="101" t="s">
        <v>0</v>
      </c>
      <c r="B3" s="102"/>
      <c r="C3" s="102"/>
      <c r="D3" s="102"/>
      <c r="E3" s="102"/>
      <c r="F3" s="102"/>
      <c r="G3" s="102"/>
      <c r="H3" s="102"/>
      <c r="I3" s="103"/>
    </row>
    <row r="4" spans="1:19" x14ac:dyDescent="0.25">
      <c r="A4" s="80" t="s">
        <v>8</v>
      </c>
      <c r="B4" s="81"/>
      <c r="C4" s="81"/>
      <c r="D4" s="81"/>
      <c r="E4" s="81"/>
      <c r="F4" s="81"/>
      <c r="G4" s="104" t="s">
        <v>4</v>
      </c>
      <c r="H4" s="105"/>
      <c r="I4" s="106"/>
    </row>
    <row r="5" spans="1:19" x14ac:dyDescent="0.25">
      <c r="A5" s="82"/>
      <c r="B5" s="83"/>
      <c r="C5" s="83"/>
      <c r="D5" s="83"/>
      <c r="E5" s="83"/>
      <c r="F5" s="83"/>
      <c r="G5" s="108"/>
      <c r="H5" s="109"/>
      <c r="I5" s="106"/>
    </row>
    <row r="6" spans="1:19" x14ac:dyDescent="0.25">
      <c r="A6" s="107" t="s">
        <v>14</v>
      </c>
      <c r="B6" s="105"/>
      <c r="C6" s="105"/>
      <c r="D6" s="105"/>
      <c r="E6" s="105"/>
      <c r="F6" s="105"/>
      <c r="G6" s="105"/>
      <c r="H6" s="105"/>
      <c r="I6" s="106"/>
    </row>
    <row r="7" spans="1:19" ht="13" thickBot="1" x14ac:dyDescent="0.3">
      <c r="A7" s="110"/>
      <c r="B7" s="111"/>
      <c r="C7" s="111"/>
      <c r="D7" s="111"/>
      <c r="E7" s="111"/>
      <c r="F7" s="111"/>
      <c r="G7" s="111"/>
      <c r="H7" s="111"/>
      <c r="I7" s="112"/>
    </row>
    <row r="8" spans="1:19" ht="13" thickBot="1" x14ac:dyDescent="0.3"/>
    <row r="9" spans="1:19" ht="30.75" customHeight="1" thickBot="1" x14ac:dyDescent="0.35">
      <c r="A9" s="74" t="s">
        <v>13</v>
      </c>
      <c r="B9" s="75"/>
      <c r="C9" s="75"/>
      <c r="D9" s="76"/>
      <c r="F9" s="77" t="s">
        <v>3</v>
      </c>
      <c r="G9" s="78"/>
      <c r="H9" s="78"/>
      <c r="I9" s="79"/>
      <c r="J9" s="10"/>
    </row>
    <row r="10" spans="1:19" s="16" customFormat="1" ht="68.25" customHeight="1" x14ac:dyDescent="0.25">
      <c r="A10" s="12" t="s">
        <v>1</v>
      </c>
      <c r="B10" s="13" t="s">
        <v>24</v>
      </c>
      <c r="C10" s="14" t="s">
        <v>26</v>
      </c>
      <c r="D10" s="15" t="s">
        <v>25</v>
      </c>
      <c r="F10" s="48" t="s">
        <v>1</v>
      </c>
      <c r="G10" s="46" t="s">
        <v>24</v>
      </c>
      <c r="H10" s="46" t="s">
        <v>26</v>
      </c>
      <c r="I10" s="49" t="s">
        <v>25</v>
      </c>
      <c r="J10" s="17"/>
      <c r="K10" s="4"/>
      <c r="L10" s="4"/>
      <c r="M10" s="4"/>
      <c r="N10" s="4"/>
      <c r="O10" s="4"/>
      <c r="P10" s="4"/>
      <c r="Q10" s="4"/>
      <c r="R10" s="4"/>
      <c r="S10" s="4"/>
    </row>
    <row r="11" spans="1:19" ht="13" x14ac:dyDescent="0.3">
      <c r="A11" s="57" t="s">
        <v>43</v>
      </c>
      <c r="B11" s="58"/>
      <c r="C11" s="58"/>
      <c r="D11" s="59"/>
      <c r="F11" s="65" t="s">
        <v>16</v>
      </c>
      <c r="G11" s="1"/>
      <c r="H11" s="1"/>
      <c r="I11" s="50"/>
      <c r="J11" s="11"/>
    </row>
    <row r="12" spans="1:19" x14ac:dyDescent="0.25">
      <c r="A12" s="66" t="s">
        <v>36</v>
      </c>
      <c r="B12" s="30"/>
      <c r="C12" s="30"/>
      <c r="D12" s="31"/>
      <c r="F12" s="5"/>
      <c r="G12" s="1"/>
      <c r="H12" s="1"/>
      <c r="I12" s="50"/>
      <c r="J12" s="11"/>
    </row>
    <row r="13" spans="1:19" x14ac:dyDescent="0.25">
      <c r="A13" s="66" t="s">
        <v>37</v>
      </c>
      <c r="B13" s="30"/>
      <c r="C13" s="30"/>
      <c r="D13" s="31"/>
      <c r="F13" s="5"/>
      <c r="G13" s="1"/>
      <c r="H13" s="1"/>
      <c r="I13" s="50"/>
      <c r="J13" s="11"/>
    </row>
    <row r="14" spans="1:19" x14ac:dyDescent="0.25">
      <c r="A14" s="66" t="s">
        <v>38</v>
      </c>
      <c r="B14" s="30"/>
      <c r="C14" s="30"/>
      <c r="D14" s="31"/>
      <c r="F14" s="5"/>
      <c r="G14" s="1"/>
      <c r="H14" s="1"/>
      <c r="I14" s="50"/>
      <c r="J14" s="11"/>
    </row>
    <row r="15" spans="1:19" x14ac:dyDescent="0.25">
      <c r="A15" s="66" t="s">
        <v>39</v>
      </c>
      <c r="B15" s="30"/>
      <c r="C15" s="30"/>
      <c r="D15" s="31"/>
      <c r="F15" s="5"/>
      <c r="G15" s="1"/>
      <c r="H15" s="1"/>
      <c r="I15" s="50"/>
      <c r="J15" s="11"/>
    </row>
    <row r="16" spans="1:19" ht="25" x14ac:dyDescent="0.25">
      <c r="A16" s="66" t="s">
        <v>40</v>
      </c>
      <c r="B16" s="30"/>
      <c r="C16" s="30"/>
      <c r="D16" s="31"/>
      <c r="F16" s="5"/>
      <c r="G16" s="1"/>
      <c r="H16" s="1"/>
      <c r="I16" s="50"/>
      <c r="J16" s="11"/>
    </row>
    <row r="17" spans="1:10" ht="25" x14ac:dyDescent="0.25">
      <c r="A17" s="67" t="s">
        <v>42</v>
      </c>
      <c r="B17" s="23"/>
      <c r="C17" s="23"/>
      <c r="D17" s="68"/>
      <c r="F17" s="5"/>
      <c r="G17" s="37"/>
      <c r="H17" s="37"/>
      <c r="I17" s="51"/>
      <c r="J17" s="11"/>
    </row>
    <row r="18" spans="1:10" x14ac:dyDescent="0.25">
      <c r="A18" s="43"/>
      <c r="B18" s="28"/>
      <c r="C18" s="28"/>
      <c r="D18" s="29"/>
      <c r="F18" s="5" t="s">
        <v>27</v>
      </c>
      <c r="G18" s="1"/>
      <c r="H18" s="1"/>
      <c r="I18" s="50"/>
      <c r="J18" s="11"/>
    </row>
    <row r="19" spans="1:10" x14ac:dyDescent="0.25">
      <c r="A19" s="43"/>
      <c r="B19" s="28"/>
      <c r="C19" s="28"/>
      <c r="D19" s="29"/>
      <c r="F19" s="3" t="s">
        <v>9</v>
      </c>
      <c r="G19" s="37"/>
      <c r="H19" s="37"/>
      <c r="I19" s="51"/>
      <c r="J19" s="11"/>
    </row>
    <row r="20" spans="1:10" ht="13" x14ac:dyDescent="0.3">
      <c r="A20" s="62" t="s">
        <v>28</v>
      </c>
      <c r="B20" s="63">
        <f>SUM(B11:B19)</f>
        <v>0</v>
      </c>
      <c r="C20" s="63">
        <f>SUM(C11:C19)</f>
        <v>0</v>
      </c>
      <c r="D20" s="64">
        <f>SUM(D11:D19)</f>
        <v>0</v>
      </c>
      <c r="F20" s="2"/>
      <c r="G20" s="1"/>
      <c r="H20" s="1"/>
      <c r="I20" s="50"/>
      <c r="J20" s="11"/>
    </row>
    <row r="21" spans="1:10" ht="50.5" x14ac:dyDescent="0.25">
      <c r="A21" s="60" t="s">
        <v>32</v>
      </c>
      <c r="B21" s="58"/>
      <c r="C21" s="58"/>
      <c r="D21" s="59"/>
      <c r="F21" s="2"/>
      <c r="G21" s="1"/>
      <c r="H21" s="1"/>
      <c r="I21" s="50"/>
      <c r="J21" s="11"/>
    </row>
    <row r="22" spans="1:10" x14ac:dyDescent="0.25">
      <c r="A22" s="67" t="s">
        <v>41</v>
      </c>
      <c r="B22" s="28"/>
      <c r="C22" s="28"/>
      <c r="D22" s="29"/>
      <c r="F22" s="2"/>
      <c r="G22" s="47"/>
      <c r="H22" s="47"/>
      <c r="I22" s="53"/>
      <c r="J22" s="11"/>
    </row>
    <row r="23" spans="1:10" ht="13" x14ac:dyDescent="0.3">
      <c r="A23" s="62" t="s">
        <v>29</v>
      </c>
      <c r="B23" s="63">
        <f>SUM(B22:B22)</f>
        <v>0</v>
      </c>
      <c r="C23" s="63">
        <f>SUM(C22:C22)</f>
        <v>0</v>
      </c>
      <c r="D23" s="64">
        <f>SUM(D22:D22)</f>
        <v>0</v>
      </c>
      <c r="F23" s="84" t="s">
        <v>15</v>
      </c>
      <c r="G23" s="85">
        <f>B32</f>
        <v>0</v>
      </c>
      <c r="H23" s="85">
        <f>C32</f>
        <v>0</v>
      </c>
      <c r="I23" s="86">
        <f>D32</f>
        <v>0</v>
      </c>
      <c r="J23" s="11"/>
    </row>
    <row r="24" spans="1:10" ht="88" x14ac:dyDescent="0.25">
      <c r="A24" s="61" t="s">
        <v>33</v>
      </c>
      <c r="B24" s="58"/>
      <c r="C24" s="58"/>
      <c r="D24" s="59"/>
      <c r="F24" s="84"/>
      <c r="G24" s="85"/>
      <c r="H24" s="85"/>
      <c r="I24" s="86"/>
      <c r="J24" s="11"/>
    </row>
    <row r="25" spans="1:10" x14ac:dyDescent="0.25">
      <c r="A25" s="67" t="s">
        <v>44</v>
      </c>
      <c r="B25" s="28"/>
      <c r="C25" s="28"/>
      <c r="D25" s="29"/>
      <c r="F25" s="5" t="s">
        <v>10</v>
      </c>
      <c r="G25" s="23"/>
      <c r="H25" s="23"/>
      <c r="I25" s="52"/>
      <c r="J25" s="11"/>
    </row>
    <row r="26" spans="1:10" ht="13" x14ac:dyDescent="0.3">
      <c r="A26" s="62" t="s">
        <v>30</v>
      </c>
      <c r="B26" s="63">
        <f>SUM(B24:B25)</f>
        <v>0</v>
      </c>
      <c r="C26" s="63">
        <f>SUM(C24:C25)</f>
        <v>0</v>
      </c>
      <c r="D26" s="64">
        <f>SUM(D24:D25)</f>
        <v>0</v>
      </c>
      <c r="F26" s="2"/>
      <c r="G26" s="1"/>
      <c r="H26" s="1"/>
      <c r="I26" s="50"/>
      <c r="J26" s="11"/>
    </row>
    <row r="27" spans="1:10" ht="13.5" thickBot="1" x14ac:dyDescent="0.35">
      <c r="A27" s="18" t="s">
        <v>31</v>
      </c>
      <c r="B27" s="19">
        <f>SUM(B26,B23,B20)</f>
        <v>0</v>
      </c>
      <c r="C27" s="19">
        <f>SUM(C26,C23,C20)</f>
        <v>0</v>
      </c>
      <c r="D27" s="20">
        <f>SUM(D26,D23,D20)</f>
        <v>0</v>
      </c>
      <c r="F27" s="18" t="s">
        <v>2</v>
      </c>
      <c r="G27" s="19">
        <f>SUM(G11:G26)</f>
        <v>0</v>
      </c>
      <c r="H27" s="19">
        <f>IF(H11&gt;(C33*0.7),"Reformulació incorrecta",SUM(H11:H26))</f>
        <v>0</v>
      </c>
      <c r="I27" s="20">
        <f>SUM(I11:I26)</f>
        <v>0</v>
      </c>
      <c r="J27" s="11"/>
    </row>
    <row r="28" spans="1:10" ht="30.75" customHeight="1" x14ac:dyDescent="0.3">
      <c r="A28" s="71" t="s">
        <v>34</v>
      </c>
      <c r="B28" s="72"/>
      <c r="C28" s="72"/>
      <c r="D28" s="73"/>
      <c r="J28" s="11"/>
    </row>
    <row r="29" spans="1:10" x14ac:dyDescent="0.25">
      <c r="A29" s="2"/>
      <c r="B29" s="69"/>
      <c r="C29" s="69"/>
      <c r="D29" s="70"/>
      <c r="J29" s="11"/>
    </row>
    <row r="30" spans="1:10" x14ac:dyDescent="0.25">
      <c r="A30" s="2"/>
      <c r="B30" s="69"/>
      <c r="C30" s="69"/>
      <c r="D30" s="70"/>
      <c r="J30" s="11"/>
    </row>
    <row r="31" spans="1:10" x14ac:dyDescent="0.25">
      <c r="A31" s="2"/>
      <c r="B31" s="69"/>
      <c r="C31" s="69"/>
      <c r="D31" s="70"/>
      <c r="J31" s="11"/>
    </row>
    <row r="32" spans="1:10" x14ac:dyDescent="0.25">
      <c r="A32" s="24" t="s">
        <v>22</v>
      </c>
      <c r="B32" s="25">
        <f>IF(SUM(B29:B31)&gt;(B27*0.15),"Reduir espècies",SUM(B28:B31))</f>
        <v>0</v>
      </c>
      <c r="C32" s="25">
        <f>IF(SUM(C29:C31)&gt;(C27*0.15),"Reduir espècies",SUM(C28:C31))</f>
        <v>0</v>
      </c>
      <c r="D32" s="32">
        <f>IF(SUM(D29:D31)&gt;(D27*0.15),"Reduir espècies",SUM(D28:D31))</f>
        <v>0</v>
      </c>
      <c r="J32" s="11"/>
    </row>
    <row r="33" spans="1:12" ht="16" thickBot="1" x14ac:dyDescent="0.4">
      <c r="A33" s="26" t="s">
        <v>23</v>
      </c>
      <c r="B33" s="27">
        <f>SUM(B27+B32)</f>
        <v>0</v>
      </c>
      <c r="C33" s="27">
        <f>SUM(C27+C32)</f>
        <v>0</v>
      </c>
      <c r="D33" s="33">
        <f>SUM(D27+D32)</f>
        <v>0</v>
      </c>
      <c r="F33" s="36" t="str">
        <f>IF(H27="Reformulació incorrecta",H27," ")</f>
        <v xml:space="preserve"> </v>
      </c>
    </row>
    <row r="34" spans="1:12" ht="13" thickBot="1" x14ac:dyDescent="0.3">
      <c r="J34" s="11"/>
      <c r="K34" s="11"/>
    </row>
    <row r="35" spans="1:12" ht="28.5" customHeight="1" thickBot="1" x14ac:dyDescent="0.35">
      <c r="A35" s="87"/>
      <c r="B35" s="88"/>
      <c r="C35" s="88"/>
      <c r="D35" s="88"/>
      <c r="E35" s="89"/>
      <c r="F35" s="44" t="s">
        <v>11</v>
      </c>
      <c r="G35" s="98" t="s">
        <v>12</v>
      </c>
      <c r="H35" s="98"/>
      <c r="I35" s="45" t="s">
        <v>18</v>
      </c>
      <c r="J35" s="54"/>
      <c r="K35" s="11"/>
      <c r="L35" s="42" t="str">
        <f>IF(L36&lt;&gt;" ","Teniu una desviació del "," ")</f>
        <v xml:space="preserve"> </v>
      </c>
    </row>
    <row r="36" spans="1:12" ht="24" customHeight="1" thickBot="1" x14ac:dyDescent="0.35">
      <c r="A36" s="90" t="s">
        <v>5</v>
      </c>
      <c r="B36" s="91"/>
      <c r="C36" s="91"/>
      <c r="D36" s="91"/>
      <c r="E36" s="92"/>
      <c r="F36" s="6">
        <f>B33</f>
        <v>0</v>
      </c>
      <c r="G36" s="97">
        <f>C33</f>
        <v>0</v>
      </c>
      <c r="H36" s="97"/>
      <c r="I36" s="56">
        <f>D33</f>
        <v>0</v>
      </c>
      <c r="J36" s="55" t="e">
        <f>IF(G36&gt;0,((I36/G36)-1),((I36/F36)-1))</f>
        <v>#DIV/0!</v>
      </c>
      <c r="K36" s="40" t="str">
        <f>IF(I36=0," ",J36)</f>
        <v xml:space="preserve"> </v>
      </c>
      <c r="L36" s="41" t="str">
        <f>IF(K36&lt;(-0.2),K36," ")</f>
        <v xml:space="preserve"> </v>
      </c>
    </row>
    <row r="37" spans="1:12" ht="23.25" customHeight="1" x14ac:dyDescent="0.3">
      <c r="A37" s="90" t="s">
        <v>6</v>
      </c>
      <c r="B37" s="91"/>
      <c r="C37" s="91"/>
      <c r="D37" s="91"/>
      <c r="E37" s="92"/>
      <c r="F37" s="6">
        <f>G27</f>
        <v>0</v>
      </c>
      <c r="G37" s="97">
        <f>H27</f>
        <v>0</v>
      </c>
      <c r="H37" s="97"/>
      <c r="I37" s="56">
        <f>I27</f>
        <v>0</v>
      </c>
      <c r="J37" s="11"/>
      <c r="K37" s="11"/>
    </row>
    <row r="38" spans="1:12" ht="17.25" customHeight="1" thickBot="1" x14ac:dyDescent="0.35">
      <c r="A38" s="93" t="s">
        <v>7</v>
      </c>
      <c r="B38" s="94"/>
      <c r="C38" s="94"/>
      <c r="D38" s="94"/>
      <c r="E38" s="95"/>
      <c r="F38" s="7">
        <f>F36-F37</f>
        <v>0</v>
      </c>
      <c r="G38" s="96">
        <f>G36-G37</f>
        <v>0</v>
      </c>
      <c r="H38" s="96"/>
      <c r="I38" s="35">
        <f>I36-I37</f>
        <v>0</v>
      </c>
    </row>
    <row r="39" spans="1:12" x14ac:dyDescent="0.25">
      <c r="J39" s="11"/>
      <c r="K39" s="11"/>
    </row>
    <row r="40" spans="1:12" x14ac:dyDescent="0.25">
      <c r="A40" s="8"/>
      <c r="B40" s="8"/>
      <c r="K40" s="34"/>
    </row>
    <row r="41" spans="1:12" ht="12.75" customHeight="1" x14ac:dyDescent="0.25">
      <c r="A41" s="9"/>
      <c r="B41" s="8"/>
      <c r="I41" s="39"/>
    </row>
    <row r="42" spans="1:12" x14ac:dyDescent="0.25">
      <c r="A42" s="8"/>
      <c r="B42" s="8"/>
    </row>
    <row r="43" spans="1:12" x14ac:dyDescent="0.25">
      <c r="A43" s="8"/>
      <c r="B43" s="8"/>
    </row>
  </sheetData>
  <sheetProtection password="CA0F" sheet="1" formatColumns="0" insertRows="0"/>
  <mergeCells count="23">
    <mergeCell ref="A1:I1"/>
    <mergeCell ref="A3:I3"/>
    <mergeCell ref="G4:I4"/>
    <mergeCell ref="A6:I6"/>
    <mergeCell ref="G5:I5"/>
    <mergeCell ref="A7:I7"/>
    <mergeCell ref="A35:E35"/>
    <mergeCell ref="A36:E36"/>
    <mergeCell ref="A37:E37"/>
    <mergeCell ref="A38:E38"/>
    <mergeCell ref="G38:H38"/>
    <mergeCell ref="G36:H36"/>
    <mergeCell ref="G37:H37"/>
    <mergeCell ref="G35:H35"/>
    <mergeCell ref="A28:D28"/>
    <mergeCell ref="A9:D9"/>
    <mergeCell ref="F9:I9"/>
    <mergeCell ref="A4:F4"/>
    <mergeCell ref="A5:F5"/>
    <mergeCell ref="F23:F24"/>
    <mergeCell ref="H23:H24"/>
    <mergeCell ref="G23:G24"/>
    <mergeCell ref="I23:I24"/>
  </mergeCells>
  <phoneticPr fontId="3" type="noConversion"/>
  <conditionalFormatting sqref="J36">
    <cfRule type="cellIs" dxfId="15" priority="20" stopIfTrue="1" operator="greaterThan">
      <formula>-0.20000000001</formula>
    </cfRule>
    <cfRule type="cellIs" dxfId="14" priority="21" stopIfTrue="1" operator="greaterThan">
      <formula>-0.200000000000001</formula>
    </cfRule>
    <cfRule type="cellIs" dxfId="13" priority="22" stopIfTrue="1" operator="greaterThan">
      <formula>-0.2</formula>
    </cfRule>
    <cfRule type="cellIs" dxfId="2" priority="23" stopIfTrue="1" operator="greaterThan">
      <formula>0.2</formula>
    </cfRule>
    <cfRule type="cellIs" dxfId="1" priority="24" stopIfTrue="1" operator="greaterThan">
      <formula>0.2</formula>
    </cfRule>
    <cfRule type="cellIs" dxfId="0" priority="25" stopIfTrue="1" operator="greaterThan">
      <formula>-0.2</formula>
    </cfRule>
  </conditionalFormatting>
  <conditionalFormatting sqref="H27">
    <cfRule type="containsText" dxfId="12" priority="9" stopIfTrue="1" operator="containsText" text="Reformulació incorrecta">
      <formula>NOT(ISERROR(SEARCH("Reformulació incorrecta",H27)))</formula>
    </cfRule>
    <cfRule type="cellIs" dxfId="11" priority="10" stopIfTrue="1" operator="greaterThan">
      <formula>($H$11)&gt;($C$33)*0.5</formula>
    </cfRule>
  </conditionalFormatting>
  <conditionalFormatting sqref="G37:H37">
    <cfRule type="containsText" dxfId="10" priority="8" stopIfTrue="1" operator="containsText" text="Reformulació incorrecta">
      <formula>NOT(ISERROR(SEARCH("Reformulació incorrecta",G37)))</formula>
    </cfRule>
  </conditionalFormatting>
  <conditionalFormatting sqref="B32">
    <cfRule type="containsText" dxfId="9" priority="6" stopIfTrue="1" operator="containsText" text="Reduir espècies">
      <formula>NOT(ISERROR(SEARCH("Reduir espècies",B32)))</formula>
    </cfRule>
    <cfRule type="containsText" dxfId="8" priority="7" stopIfTrue="1" operator="containsText" text="Reduir import espècies">
      <formula>NOT(ISERROR(SEARCH("Reduir import espècies",B32)))</formula>
    </cfRule>
  </conditionalFormatting>
  <conditionalFormatting sqref="C32">
    <cfRule type="containsText" dxfId="7" priority="5" stopIfTrue="1" operator="containsText" text="Reduir espècies">
      <formula>NOT(ISERROR(SEARCH("Reduir espècies",C32)))</formula>
    </cfRule>
  </conditionalFormatting>
  <conditionalFormatting sqref="D32">
    <cfRule type="containsText" dxfId="6" priority="4" stopIfTrue="1" operator="containsText" text="Reduir espècies">
      <formula>NOT(ISERROR(SEARCH("Reduir espècies",D32)))</formula>
    </cfRule>
  </conditionalFormatting>
  <conditionalFormatting sqref="I27">
    <cfRule type="containsText" dxfId="5" priority="3" stopIfTrue="1" operator="containsText" text="Imports incorrectes">
      <formula>NOT(ISERROR(SEARCH("Imports incorrectes",I27)))</formula>
    </cfRule>
  </conditionalFormatting>
  <conditionalFormatting sqref="I37">
    <cfRule type="containsText" dxfId="4" priority="2" stopIfTrue="1" operator="containsText" text="Imports incorrectes">
      <formula>NOT(ISERROR(SEARCH("Imports incorrectes",I37)))</formula>
    </cfRule>
  </conditionalFormatting>
  <conditionalFormatting sqref="G23:I24">
    <cfRule type="containsText" dxfId="3" priority="1" stopIfTrue="1" operator="containsText" text="Reduir espècies">
      <formula>NOT(ISERROR(SEARCH("Reduir espècies",G23)))</formula>
    </cfRule>
  </conditionalFormatting>
  <dataValidations xWindow="567" yWindow="441" count="10">
    <dataValidation allowBlank="1" showInputMessage="1" showErrorMessage="1" prompt="Cal que introduïu l'import concedit provisionalment pel Departament de Cultura. " sqref="H11:H17"/>
    <dataValidation allowBlank="1" showInputMessage="1" showErrorMessage="1" prompt="Cal que introduïu la subvenció concedida pel Departament de Cultura." sqref="I11:I17"/>
    <dataValidation type="custom" allowBlank="1" showInputMessage="1" showErrorMessage="1" error="Cal que empleneu les espècies a l'apartat de les despeses." prompt="Cal que empleneu les espècies a l'apartat de les despeses." sqref="G23:I24">
      <formula1>A32</formula1>
    </dataValidation>
    <dataValidation allowBlank="1" showInputMessage="1" showErrorMessage="1" prompt="Informeu els imports a les cel·les inferiors." sqref="G25:I25 G19:I19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2 C25 C18:C19 C12:C16"/>
    <dataValidation allowBlank="1" showInputMessage="1" showErrorMessage="1" prompt="Inseriu la informació a les cel·les inferiors." sqref="B21:D21 B24:D24 C11 B17 D17 B11 C17 D11"/>
    <dataValidation type="decimal" allowBlank="1" showInputMessage="1" showErrorMessage="1" error="L'import subvencionat no pot ser superior al 50% del pressupost" sqref="G17">
      <formula1>0</formula1>
      <formula2>B34*0.5</formula2>
    </dataValidation>
    <dataValidation type="decimal" allowBlank="1" showInputMessage="1" showErrorMessage="1" error="L'import subvencionat no pot ser superior al 50% del pressupost" sqref="G11:G15">
      <formula1>0</formula1>
      <formula2>B33*0.5</formula2>
    </dataValidation>
    <dataValidation type="decimal" allowBlank="1" showInputMessage="1" showErrorMessage="1" error="L'import subvencionat no pot ser superior al 50% del pressupost" sqref="G16">
      <formula1>0</formula1>
      <formula2>B35*0.5</formula2>
    </dataValidation>
    <dataValidation allowBlank="1" showInputMessage="1" showErrorMessage="1" prompt="Inseriu l'import a les columnes de la dreta." sqref="A25 A22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topLeftCell="A7" workbookViewId="0">
      <selection activeCell="E40" sqref="E40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2" t="s">
        <v>20</v>
      </c>
    </row>
    <row r="6" spans="2:2" x14ac:dyDescent="0.25">
      <c r="B6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1"/>
    </row>
    <row r="2" spans="1:2" ht="17.5" x14ac:dyDescent="0.35">
      <c r="B2" s="22" t="s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31" sqref="C31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8"/>
    </row>
    <row r="2" spans="1:2" ht="17.5" x14ac:dyDescent="0.35">
      <c r="B2" s="22" t="s">
        <v>19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2021-06-10T12:41:33Z</dcterms:modified>
</cp:coreProperties>
</file>