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BB969129-4D84-4695-9E7F-C52E3F5E37FB}" xr6:coauthVersionLast="46" xr6:coauthVersionMax="46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2" i="1"/>
  <c r="G25" i="1" s="1"/>
  <c r="D20" i="1"/>
  <c r="D22" i="1"/>
  <c r="I25" i="1"/>
  <c r="K25" i="1" s="1"/>
  <c r="L25" i="1" s="1"/>
  <c r="L24" i="1" s="1"/>
  <c r="B20" i="1"/>
  <c r="B22" i="1" s="1"/>
  <c r="F25" i="1" s="1"/>
  <c r="F27" i="1" s="1"/>
  <c r="I22" i="1"/>
  <c r="I26" i="1" s="1"/>
  <c r="I27" i="1" s="1"/>
  <c r="G22" i="1"/>
  <c r="F26" i="1"/>
  <c r="J25" i="1" l="1"/>
  <c r="H22" i="1"/>
  <c r="G26" i="1" s="1"/>
  <c r="G27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11"/>
            <color indexed="81"/>
            <rFont val="Tahoma"/>
            <family val="2"/>
          </rPr>
          <t>L'ajut sol·licitat al Departament no pot superar el 90% del cost total de l'activitat. 
La subvenció sol·licitada ha de ser d'un mínim de 2.500,00 euros i d'un màxim de 20.000,00 euros.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Els imports d'altres subvencions han de coincidir amb el formulari de sol·licitud en PDF.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<sst xmlns="http://schemas.openxmlformats.org/spreadsheetml/2006/main" count="38" uniqueCount="34">
  <si>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</si>
  <si>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</si>
  <si>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</si>
  <si>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</si>
  <si>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</si>
  <si>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</si>
  <si>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</si>
  <si>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</si>
  <si>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</si>
  <si>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</si>
  <si>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</si>
  <si>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</si>
  <si>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</si>
  <si>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</si>
  <si>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</si>
  <si>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</si>
  <si>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</si>
  <si>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</si>
  <si>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</si>
  <si>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</si>
  <si>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</si>
  <si>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</si>
  <si>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</si>
  <si>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</si>
  <si>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</si>
  <si>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</si>
  <si>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</si>
  <si>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</si>
  <si>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 xml:space="preserve">Projectes educatius que promoguin l'ús de les tecnologies digitals </t>
  </si>
  <si>
    <t xml:space="preserve">Projectes educatius que estimulin la col·laboració amb els centres educatius. </t>
  </si>
  <si>
    <t xml:space="preserve">Projectes per renovar i/o millorar l'oferta educativa del museu </t>
  </si>
  <si>
    <t>MODALITAT E) Projectes educatius innovadors, que replantegin la relació entre el museu i la comunitat educativa, i que fomentin l’ús de les tecnologies digitals</t>
  </si>
  <si>
    <t>Patrocinis (especifiqueu):</t>
  </si>
  <si>
    <t xml:space="preserve">PRESSUPOST / LIQUIDACIÓ: MODALITAT E) Subvencions per a la implementació de programes estratègics i projectes específics dels museus.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</si>
</sst>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74" formatCode="0.0%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vertical="top" wrapText="1"/>
    </xf>
    <xf numFmtId="0" fontId="2" fillId="3" borderId="4" xfId="0" applyFont="1" applyFill="1" applyBorder="1" applyAlignment="1" applyProtection="1">
      <alignment vertical="top" wrapText="1"/>
    </xf>
    <xf numFmtId="0" fontId="2" fillId="3" borderId="5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horizontal="right" wrapText="1"/>
    </xf>
    <xf numFmtId="166" fontId="2" fillId="3" borderId="8" xfId="0" applyNumberFormat="1" applyFont="1" applyFill="1" applyBorder="1" applyAlignment="1" applyProtection="1">
      <alignment horizontal="right" wrapText="1"/>
    </xf>
    <xf numFmtId="166" fontId="2" fillId="3" borderId="9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4" borderId="10" xfId="0" applyNumberFormat="1" applyFont="1" applyFill="1" applyBorder="1" applyAlignment="1" applyProtection="1">
      <alignment horizontal="right" wrapText="1"/>
      <protection locked="0"/>
    </xf>
    <xf numFmtId="166" fontId="5" fillId="4" borderId="11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74" fontId="12" fillId="0" borderId="0" xfId="1" applyNumberFormat="1" applyFont="1" applyAlignment="1" applyProtection="1">
      <alignment wrapText="1"/>
    </xf>
    <xf numFmtId="0" fontId="5" fillId="4" borderId="1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4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right" wrapText="1"/>
    </xf>
    <xf numFmtId="166" fontId="2" fillId="3" borderId="13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10" fillId="3" borderId="15" xfId="0" applyFont="1" applyFill="1" applyBorder="1" applyAlignment="1" applyProtection="1">
      <alignment horizontal="left" wrapText="1"/>
    </xf>
    <xf numFmtId="0" fontId="2" fillId="3" borderId="16" xfId="0" applyFont="1" applyFill="1" applyBorder="1" applyAlignment="1" applyProtection="1">
      <alignment horizontal="left" vertical="center" wrapText="1"/>
    </xf>
    <xf numFmtId="166" fontId="5" fillId="3" borderId="17" xfId="0" applyNumberFormat="1" applyFont="1" applyFill="1" applyBorder="1" applyAlignment="1" applyProtection="1">
      <alignment horizontal="right" wrapText="1"/>
    </xf>
    <xf numFmtId="166" fontId="5" fillId="3" borderId="18" xfId="0" applyNumberFormat="1" applyFont="1" applyFill="1" applyBorder="1" applyAlignment="1" applyProtection="1">
      <alignment horizontal="right" wrapText="1"/>
    </xf>
    <xf numFmtId="0" fontId="2" fillId="3" borderId="19" xfId="0" applyFont="1" applyFill="1" applyBorder="1" applyAlignment="1" applyProtection="1">
      <alignment horizontal="left" wrapText="1"/>
    </xf>
    <xf numFmtId="10" fontId="0" fillId="0" borderId="19" xfId="1" applyNumberFormat="1" applyFont="1" applyBorder="1" applyAlignment="1" applyProtection="1">
      <alignment horizontal="right" wrapText="1"/>
      <protection locked="0"/>
    </xf>
    <xf numFmtId="0" fontId="2" fillId="3" borderId="15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wrapText="1"/>
      <protection locked="0"/>
    </xf>
    <xf numFmtId="166" fontId="2" fillId="0" borderId="10" xfId="0" applyNumberFormat="1" applyFont="1" applyFill="1" applyBorder="1" applyAlignment="1" applyProtection="1">
      <alignment horizontal="right" vertical="center" wrapText="1"/>
    </xf>
    <xf numFmtId="166" fontId="2" fillId="0" borderId="11" xfId="0" applyNumberFormat="1" applyFont="1" applyBorder="1" applyAlignment="1" applyProtection="1">
      <alignment horizontal="right" vertical="center" wrapText="1"/>
    </xf>
    <xf numFmtId="166" fontId="2" fillId="0" borderId="8" xfId="0" applyNumberFormat="1" applyFont="1" applyFill="1" applyBorder="1" applyAlignment="1" applyProtection="1">
      <alignment horizontal="right" vertical="center" wrapText="1"/>
    </xf>
    <xf numFmtId="166" fontId="2" fillId="0" borderId="9" xfId="0" applyNumberFormat="1" applyFont="1" applyBorder="1" applyAlignment="1" applyProtection="1">
      <alignment horizontal="right" vertical="center" wrapText="1"/>
    </xf>
    <xf numFmtId="166" fontId="5" fillId="0" borderId="10" xfId="0" applyNumberFormat="1" applyFont="1" applyBorder="1" applyAlignment="1" applyProtection="1">
      <alignment horizontal="right" wrapText="1"/>
      <protection locked="0"/>
    </xf>
    <xf numFmtId="166" fontId="5" fillId="0" borderId="11" xfId="0" applyNumberFormat="1" applyFont="1" applyBorder="1" applyAlignment="1" applyProtection="1">
      <alignment horizontal="right" wrapText="1"/>
      <protection locked="0"/>
    </xf>
    <xf numFmtId="166" fontId="5" fillId="4" borderId="10" xfId="0" applyNumberFormat="1" applyFont="1" applyFill="1" applyBorder="1" applyAlignment="1" applyProtection="1">
      <alignment horizontal="right" wrapText="1"/>
    </xf>
    <xf numFmtId="166" fontId="5" fillId="4" borderId="11" xfId="0" applyNumberFormat="1" applyFont="1" applyFill="1" applyBorder="1" applyAlignment="1" applyProtection="1">
      <alignment horizontal="right" wrapText="1"/>
    </xf>
    <xf numFmtId="166" fontId="5" fillId="0" borderId="10" xfId="0" applyNumberFormat="1" applyFont="1" applyBorder="1" applyAlignment="1" applyProtection="1">
      <alignment horizontal="right" wrapText="1"/>
    </xf>
    <xf numFmtId="166" fontId="5" fillId="0" borderId="11" xfId="0" applyNumberFormat="1" applyFont="1" applyBorder="1" applyAlignment="1" applyProtection="1">
      <alignment horizontal="right" wrapText="1"/>
    </xf>
    <xf numFmtId="0" fontId="4" fillId="3" borderId="20" xfId="0" applyFont="1" applyFill="1" applyBorder="1" applyAlignment="1" applyProtection="1">
      <alignment horizontal="left" wrapText="1"/>
    </xf>
    <xf numFmtId="0" fontId="4" fillId="3" borderId="21" xfId="0" applyFont="1" applyFill="1" applyBorder="1" applyAlignment="1" applyProtection="1">
      <alignment horizontal="left" wrapText="1"/>
    </xf>
    <xf numFmtId="0" fontId="0" fillId="3" borderId="19" xfId="0" applyFill="1" applyBorder="1" applyAlignment="1">
      <alignment wrapText="1"/>
    </xf>
    <xf numFmtId="0" fontId="2" fillId="3" borderId="22" xfId="0" applyFont="1" applyFill="1" applyBorder="1" applyAlignment="1" applyProtection="1">
      <alignment horizontal="left" wrapText="1"/>
    </xf>
    <xf numFmtId="0" fontId="2" fillId="3" borderId="23" xfId="0" applyFont="1" applyFill="1" applyBorder="1" applyAlignment="1" applyProtection="1">
      <alignment horizontal="left" wrapText="1"/>
    </xf>
    <xf numFmtId="0" fontId="0" fillId="3" borderId="5" xfId="0" applyFill="1" applyBorder="1" applyAlignment="1">
      <alignment wrapText="1"/>
    </xf>
    <xf numFmtId="0" fontId="0" fillId="3" borderId="24" xfId="0" applyFill="1" applyBorder="1" applyAlignment="1" applyProtection="1">
      <alignment horizontal="left" wrapText="1"/>
    </xf>
    <xf numFmtId="0" fontId="0" fillId="3" borderId="25" xfId="0" applyFill="1" applyBorder="1" applyAlignment="1" applyProtection="1">
      <alignment horizontal="left" wrapText="1"/>
    </xf>
    <xf numFmtId="0" fontId="0" fillId="3" borderId="26" xfId="0" applyFill="1" applyBorder="1" applyAlignment="1">
      <alignment wrapText="1"/>
    </xf>
    <xf numFmtId="0" fontId="5" fillId="3" borderId="27" xfId="0" applyFont="1" applyFill="1" applyBorder="1" applyAlignment="1" applyProtection="1">
      <alignment horizontal="left" wrapText="1"/>
    </xf>
    <xf numFmtId="49" fontId="0" fillId="0" borderId="24" xfId="0" applyNumberFormat="1" applyBorder="1" applyAlignment="1" applyProtection="1">
      <alignment horizontal="left" wrapText="1"/>
      <protection locked="0"/>
    </xf>
    <xf numFmtId="49" fontId="0" fillId="0" borderId="25" xfId="0" applyNumberFormat="1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10" fillId="3" borderId="4" xfId="0" applyFont="1" applyFill="1" applyBorder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49" fontId="0" fillId="0" borderId="29" xfId="0" applyNumberFormat="1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left" wrapText="1"/>
    </xf>
    <xf numFmtId="0" fontId="2" fillId="3" borderId="21" xfId="0" applyFont="1" applyFill="1" applyBorder="1" applyAlignment="1" applyProtection="1">
      <alignment horizontal="left" wrapText="1"/>
    </xf>
    <xf numFmtId="0" fontId="0" fillId="3" borderId="23" xfId="0" applyFill="1" applyBorder="1" applyAlignment="1" applyProtection="1">
      <alignment wrapText="1"/>
    </xf>
    <xf numFmtId="166" fontId="5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wrapText="1"/>
    </xf>
    <xf numFmtId="0" fontId="2" fillId="2" borderId="10" xfId="0" applyFont="1" applyFill="1" applyBorder="1" applyAlignment="1" applyProtection="1">
      <alignment horizontal="left" wrapText="1"/>
    </xf>
    <xf numFmtId="0" fontId="0" fillId="0" borderId="10" xfId="0" applyBorder="1" applyAlignment="1">
      <alignment horizontal="left" wrapText="1"/>
    </xf>
    <xf numFmtId="166" fontId="2" fillId="0" borderId="10" xfId="0" applyNumberFormat="1" applyFont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8" xfId="0" applyFont="1" applyFill="1" applyBorder="1" applyAlignment="1" applyProtection="1">
      <alignment horizontal="left" wrapText="1"/>
    </xf>
    <xf numFmtId="0" fontId="0" fillId="3" borderId="8" xfId="0" applyFill="1" applyBorder="1" applyAlignment="1">
      <alignment horizontal="left" wrapText="1"/>
    </xf>
    <xf numFmtId="166" fontId="2" fillId="0" borderId="8" xfId="0" applyNumberFormat="1" applyFont="1" applyBorder="1" applyAlignment="1" applyProtection="1">
      <alignment horizontal="right" vertical="center" wrapText="1"/>
    </xf>
    <xf numFmtId="0" fontId="0" fillId="3" borderId="1" xfId="0" applyFill="1" applyBorder="1" applyAlignment="1" applyProtection="1">
      <alignment horizontal="left" wrapText="1"/>
    </xf>
    <xf numFmtId="0" fontId="0" fillId="3" borderId="10" xfId="0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10" xfId="0" applyNumberFormat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center" wrapText="1"/>
    </xf>
    <xf numFmtId="0" fontId="0" fillId="3" borderId="4" xfId="0" applyFill="1" applyBorder="1" applyAlignment="1">
      <alignment horizontal="center" wrapText="1"/>
    </xf>
    <xf numFmtId="166" fontId="5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20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C7FACB16-FFFE-46ED-89EE-E789CE644091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45031" cy="890649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2D6A564-12DE-44BD-A6D2-6F5B1E80AC33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8</xdr:row>
      <xdr:rowOff>49481</xdr:rowOff>
    </xdr:from>
    <xdr:ext cx="4045031" cy="439793"/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7E3E91BB-19DC-47DE-804D-20AEFAC97D29}"/>
            </a:ext>
          </a:extLst>
        </xdr:cNvPr>
        <xdr:cNvSpPr txBox="1"/>
      </xdr:nvSpPr>
      <xdr:spPr>
        <a:xfrm>
          <a:off x="14386461" y="1620487"/>
          <a:ext cx="4045031" cy="433325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r>
            <a:rPr lang="ca-ES" sz="110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pressupost total no pot ser superior a 30.000 euros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18</xdr:row>
      <xdr:rowOff>22233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30A9B74E-5511-4862-B871-D495FC08C421}"/>
            </a:ext>
          </a:extLst>
        </xdr:cNvPr>
        <xdr:cNvSpPr txBox="1"/>
      </xdr:nvSpPr>
      <xdr:spPr>
        <a:xfrm>
          <a:off x="609600" y="552450"/>
          <a:ext cx="7781925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Despeses per elaborar i executar projectes educatius que promoguin les tecnologies digitals i que estimulin la col·laboració amb els centres educatius.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Respecte de les despeses de personal, només són subvencionables les relatives al personal contractat per obra o servei determinat amb la finalitat de dur a terme el projecte subvencionat.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També es poden subvencionar les despeses de contractació d'una empresa o d'un professional extern per a la implementació del projecte.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d’associacions, </a:t>
          </a:r>
          <a:r>
            <a:rPr lang="ca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s’accepten les despeses facturades a l’entitat pels membres del seu òrgan de govern.</a:t>
          </a:r>
        </a:p>
        <a:p>
          <a:endParaRPr lang="ca-ES" sz="1100" b="0" baseline="0"/>
        </a:p>
        <a:p>
          <a:pPr eaLnBrk="1" fontAlgn="auto" latinLnBrk="0" hangingPunct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és d'un mínim de 2.500,00 euros i un màxim de 20.000,00 euros i en cap cas no pot ser superior al 90% del cost total de l'activitat subvencionada. El pressupost total no pot ser superior de 30.000,00 euros. </a:t>
          </a:r>
          <a:endParaRPr lang="ca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/>
        </a:p>
      </xdr:txBody>
    </xdr:sp>
    <xdr:clientData/>
  </xdr:twoCellAnchor>
  <xdr:twoCellAnchor>
    <xdr:from>
      <xdr:col>0</xdr:col>
      <xdr:colOff>600075</xdr:colOff>
      <xdr:row>19</xdr:row>
      <xdr:rowOff>41275</xdr:rowOff>
    </xdr:from>
    <xdr:to>
      <xdr:col>13</xdr:col>
      <xdr:colOff>457200</xdr:colOff>
      <xdr:row>21</xdr:row>
      <xdr:rowOff>136525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08AE6-6862-4006-B14C-2D2543F91C65}"/>
            </a:ext>
          </a:extLst>
        </xdr:cNvPr>
        <xdr:cNvSpPr txBox="1"/>
      </xdr:nvSpPr>
      <xdr:spPr>
        <a:xfrm>
          <a:off x="600075" y="31908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43AEB2E8-8742-4A01-946E-EFD673BF640E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3CF45DDE-5B6E-4634-8C83-965B01D3B517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4F5CC13B-7CC1-440A-9867-D49A7147DDBF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E9107958-2AEF-49F7-8463-D401994D3CB1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EFBAC-B1C8-45CB-82FD-E7C59156D599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tabSelected="1" zoomScale="77" zoomScaleNormal="77" workbookViewId="0">
      <selection activeCell="A5" sqref="A5:F5"/>
    </sheetView>
  </sheetViews>
  <sheetFormatPr baseColWidth="10" defaultColWidth="9.1796875" defaultRowHeight="12.5" x14ac:dyDescent="0.25"/>
  <cols>
    <col min="1" max="1" width="70.1796875" style="1" bestFit="1" customWidth="1"/>
    <col min="2" max="2" width="17.26953125" style="1" customWidth="1"/>
    <col min="3" max="3" width="18.26953125" style="1" customWidth="1"/>
    <col min="4" max="4" width="17" style="1" customWidth="1"/>
    <col min="5" max="5" width="4.1796875" style="1" customWidth="1"/>
    <col min="6" max="6" width="32.26953125" style="1" customWidth="1"/>
    <col min="7" max="7" width="16.26953125" style="1" customWidth="1"/>
    <col min="8" max="8" width="19.81640625" style="1" customWidth="1"/>
    <col min="9" max="9" width="18.81640625" style="1" customWidth="1"/>
    <col min="10" max="10" width="11.453125" style="1" hidden="1" customWidth="1"/>
    <col min="11" max="11" width="9" style="1" hidden="1" customWidth="1"/>
    <col min="12" max="12" width="15.54296875" style="1" customWidth="1"/>
    <col min="13" max="16384" width="9.1796875" style="1"/>
  </cols>
  <sheetData>
    <row r="1" spans="1:19" ht="32.25" customHeight="1" thickBot="1" x14ac:dyDescent="0.4">
      <c r="A1" s="52" t="s">
        <v>33</v>
      </c>
      <c r="B1" s="53"/>
      <c r="C1" s="53"/>
      <c r="D1" s="53"/>
      <c r="E1" s="53"/>
      <c r="F1" s="53"/>
      <c r="G1" s="53"/>
      <c r="H1" s="53"/>
      <c r="I1" s="54"/>
    </row>
    <row r="2" spans="1:19" ht="13" thickBot="1" x14ac:dyDescent="0.3"/>
    <row r="3" spans="1:19" ht="13" x14ac:dyDescent="0.3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19" x14ac:dyDescent="0.25">
      <c r="A4" s="82" t="s">
        <v>8</v>
      </c>
      <c r="B4" s="83"/>
      <c r="C4" s="83"/>
      <c r="D4" s="83"/>
      <c r="E4" s="83"/>
      <c r="F4" s="83"/>
      <c r="G4" s="58" t="s">
        <v>4</v>
      </c>
      <c r="H4" s="59"/>
      <c r="I4" s="60"/>
    </row>
    <row r="5" spans="1:19" x14ac:dyDescent="0.25">
      <c r="A5" s="84"/>
      <c r="B5" s="85"/>
      <c r="C5" s="85"/>
      <c r="D5" s="85"/>
      <c r="E5" s="85"/>
      <c r="F5" s="85"/>
      <c r="G5" s="62"/>
      <c r="H5" s="63"/>
      <c r="I5" s="64"/>
    </row>
    <row r="6" spans="1:19" x14ac:dyDescent="0.25">
      <c r="A6" s="61" t="s">
        <v>12</v>
      </c>
      <c r="B6" s="59"/>
      <c r="C6" s="59"/>
      <c r="D6" s="59"/>
      <c r="E6" s="59"/>
      <c r="F6" s="59"/>
      <c r="G6" s="59"/>
      <c r="H6" s="59"/>
      <c r="I6" s="60"/>
    </row>
    <row r="7" spans="1:19" ht="13" thickBot="1" x14ac:dyDescent="0.3">
      <c r="A7" s="66"/>
      <c r="B7" s="67"/>
      <c r="C7" s="67"/>
      <c r="D7" s="67"/>
      <c r="E7" s="67"/>
      <c r="F7" s="67"/>
      <c r="G7" s="67"/>
      <c r="H7" s="67"/>
      <c r="I7" s="68"/>
    </row>
    <row r="8" spans="1:19" ht="13" thickBot="1" x14ac:dyDescent="0.3"/>
    <row r="9" spans="1:19" ht="30.75" customHeight="1" thickBot="1" x14ac:dyDescent="0.35">
      <c r="A9" s="69" t="s">
        <v>11</v>
      </c>
      <c r="B9" s="70"/>
      <c r="C9" s="70"/>
      <c r="D9" s="54"/>
      <c r="F9" s="55" t="s">
        <v>3</v>
      </c>
      <c r="G9" s="71"/>
      <c r="H9" s="71"/>
      <c r="I9" s="57"/>
      <c r="J9" s="5"/>
    </row>
    <row r="10" spans="1:19" s="11" customFormat="1" ht="64.5" customHeight="1" x14ac:dyDescent="0.25">
      <c r="A10" s="7" t="s">
        <v>1</v>
      </c>
      <c r="B10" s="8" t="s">
        <v>22</v>
      </c>
      <c r="C10" s="9" t="s">
        <v>24</v>
      </c>
      <c r="D10" s="10" t="s">
        <v>23</v>
      </c>
      <c r="F10" s="12" t="s">
        <v>1</v>
      </c>
      <c r="G10" s="9" t="s">
        <v>22</v>
      </c>
      <c r="H10" s="9" t="s">
        <v>24</v>
      </c>
      <c r="I10" s="40" t="s">
        <v>23</v>
      </c>
      <c r="J10" s="13"/>
      <c r="K10" s="1"/>
      <c r="L10" s="1"/>
      <c r="M10" s="1"/>
      <c r="N10" s="1"/>
      <c r="O10" s="1"/>
      <c r="P10" s="1"/>
      <c r="Q10" s="1"/>
      <c r="R10" s="1"/>
      <c r="S10" s="1"/>
    </row>
    <row r="11" spans="1:19" ht="69.75" customHeight="1" x14ac:dyDescent="0.25">
      <c r="A11" s="35" t="s">
        <v>31</v>
      </c>
      <c r="B11" s="36"/>
      <c r="C11" s="36"/>
      <c r="D11" s="37"/>
      <c r="F11" s="30" t="s">
        <v>13</v>
      </c>
      <c r="G11" s="46"/>
      <c r="H11" s="46"/>
      <c r="I11" s="47"/>
      <c r="J11" s="6"/>
    </row>
    <row r="12" spans="1:19" ht="12.75" customHeight="1" x14ac:dyDescent="0.25">
      <c r="A12" s="91" t="s">
        <v>30</v>
      </c>
      <c r="B12" s="89"/>
      <c r="C12" s="89"/>
      <c r="D12" s="72"/>
      <c r="F12" s="2" t="s">
        <v>25</v>
      </c>
      <c r="G12" s="19"/>
      <c r="H12" s="19"/>
      <c r="I12" s="20"/>
      <c r="J12" s="6"/>
    </row>
    <row r="13" spans="1:19" ht="14.25" customHeight="1" x14ac:dyDescent="0.25">
      <c r="A13" s="92"/>
      <c r="B13" s="90"/>
      <c r="C13" s="90"/>
      <c r="D13" s="73"/>
      <c r="F13" s="2" t="s">
        <v>26</v>
      </c>
      <c r="G13" s="48"/>
      <c r="H13" s="48"/>
      <c r="I13" s="49"/>
      <c r="J13" s="6"/>
    </row>
    <row r="14" spans="1:19" ht="12.75" customHeight="1" x14ac:dyDescent="0.25">
      <c r="A14" s="92"/>
      <c r="B14" s="90"/>
      <c r="C14" s="90"/>
      <c r="D14" s="73"/>
      <c r="F14" s="29"/>
      <c r="G14" s="46"/>
      <c r="H14" s="46"/>
      <c r="I14" s="47"/>
      <c r="J14" s="6"/>
    </row>
    <row r="15" spans="1:19" ht="12.75" customHeight="1" x14ac:dyDescent="0.25">
      <c r="A15" s="91" t="s">
        <v>28</v>
      </c>
      <c r="B15" s="89"/>
      <c r="C15" s="90"/>
      <c r="D15" s="72"/>
      <c r="F15" s="29"/>
      <c r="G15" s="46"/>
      <c r="H15" s="46"/>
      <c r="I15" s="47"/>
      <c r="J15" s="6"/>
    </row>
    <row r="16" spans="1:19" ht="12.75" customHeight="1" x14ac:dyDescent="0.25">
      <c r="A16" s="92"/>
      <c r="B16" s="90"/>
      <c r="C16" s="90"/>
      <c r="D16" s="73"/>
      <c r="F16" s="29" t="s">
        <v>32</v>
      </c>
      <c r="G16" s="50"/>
      <c r="H16" s="50"/>
      <c r="I16" s="51"/>
      <c r="J16" s="6"/>
    </row>
    <row r="17" spans="1:12" ht="20.25" customHeight="1" x14ac:dyDescent="0.25">
      <c r="A17" s="92"/>
      <c r="B17" s="90"/>
      <c r="C17" s="90"/>
      <c r="D17" s="73"/>
      <c r="F17" s="29"/>
      <c r="G17" s="46"/>
      <c r="H17" s="46"/>
      <c r="I17" s="47"/>
      <c r="J17" s="6"/>
    </row>
    <row r="18" spans="1:12" ht="12.75" customHeight="1" x14ac:dyDescent="0.25">
      <c r="A18" s="91" t="s">
        <v>29</v>
      </c>
      <c r="B18" s="89"/>
      <c r="C18" s="90"/>
      <c r="D18" s="72"/>
      <c r="F18" s="29"/>
      <c r="G18" s="46"/>
      <c r="H18" s="46"/>
      <c r="I18" s="47"/>
      <c r="J18" s="6"/>
    </row>
    <row r="19" spans="1:12" ht="21" customHeight="1" x14ac:dyDescent="0.25">
      <c r="A19" s="92"/>
      <c r="B19" s="90"/>
      <c r="C19" s="90"/>
      <c r="D19" s="73"/>
      <c r="F19" s="29" t="s">
        <v>27</v>
      </c>
      <c r="G19" s="50"/>
      <c r="H19" s="50"/>
      <c r="I19" s="51"/>
      <c r="J19" s="6"/>
    </row>
    <row r="20" spans="1:12" ht="16.5" customHeight="1" x14ac:dyDescent="0.3">
      <c r="A20" s="31" t="s">
        <v>19</v>
      </c>
      <c r="B20" s="32">
        <f>SUM(B12:B19)</f>
        <v>0</v>
      </c>
      <c r="C20" s="32">
        <f>SUM(C12:C19)</f>
        <v>0</v>
      </c>
      <c r="D20" s="33">
        <f>SUM(D12:D19)</f>
        <v>0</v>
      </c>
      <c r="F20" s="29"/>
      <c r="G20" s="46"/>
      <c r="H20" s="46"/>
      <c r="I20" s="47"/>
      <c r="J20" s="6"/>
    </row>
    <row r="21" spans="1:12" ht="25" x14ac:dyDescent="0.25">
      <c r="A21" s="26" t="s">
        <v>21</v>
      </c>
      <c r="B21" s="19"/>
      <c r="C21" s="19"/>
      <c r="D21" s="20"/>
      <c r="F21" s="41"/>
      <c r="G21" s="46"/>
      <c r="H21" s="46"/>
      <c r="I21" s="47"/>
      <c r="J21" s="6"/>
    </row>
    <row r="22" spans="1:12" ht="26.5" thickBot="1" x14ac:dyDescent="0.35">
      <c r="A22" s="14" t="s">
        <v>20</v>
      </c>
      <c r="B22" s="15">
        <f>B20+B21</f>
        <v>0</v>
      </c>
      <c r="C22" s="15">
        <f>C20+C21</f>
        <v>0</v>
      </c>
      <c r="D22" s="16">
        <f>D20+D21</f>
        <v>0</v>
      </c>
      <c r="F22" s="14" t="s">
        <v>2</v>
      </c>
      <c r="G22" s="15">
        <f>SUM(G11:G21)</f>
        <v>0</v>
      </c>
      <c r="H22" s="15">
        <f>IF(H11&gt;(C22*0.9),"Reformulació incorrecta",SUM(H11:H21))</f>
        <v>0</v>
      </c>
      <c r="I22" s="16">
        <f>SUM(I11:I21)</f>
        <v>0</v>
      </c>
      <c r="J22" s="6"/>
    </row>
    <row r="23" spans="1:12" ht="13" thickBot="1" x14ac:dyDescent="0.3">
      <c r="J23" s="6"/>
      <c r="K23" s="6"/>
    </row>
    <row r="24" spans="1:12" ht="28.5" customHeight="1" thickBot="1" x14ac:dyDescent="0.35">
      <c r="A24" s="86"/>
      <c r="B24" s="87"/>
      <c r="C24" s="87"/>
      <c r="D24" s="87"/>
      <c r="E24" s="88"/>
      <c r="F24" s="28" t="s">
        <v>9</v>
      </c>
      <c r="G24" s="65" t="s">
        <v>10</v>
      </c>
      <c r="H24" s="65"/>
      <c r="I24" s="34" t="s">
        <v>15</v>
      </c>
      <c r="J24" s="38"/>
      <c r="K24" s="6"/>
      <c r="L24" s="27" t="str">
        <f>IF(L25&lt;&gt;" ","Teniu una desviació del "," ")</f>
        <v xml:space="preserve"> </v>
      </c>
    </row>
    <row r="25" spans="1:12" ht="24" customHeight="1" thickBot="1" x14ac:dyDescent="0.35">
      <c r="A25" s="74" t="s">
        <v>5</v>
      </c>
      <c r="B25" s="75"/>
      <c r="C25" s="75"/>
      <c r="D25" s="75"/>
      <c r="E25" s="76"/>
      <c r="F25" s="42">
        <f>B22</f>
        <v>0</v>
      </c>
      <c r="G25" s="77">
        <f>C22</f>
        <v>0</v>
      </c>
      <c r="H25" s="77"/>
      <c r="I25" s="43">
        <f>D22</f>
        <v>0</v>
      </c>
      <c r="J25" s="39" t="e">
        <f>IF(G25&gt;0,((I25/G25)-1),((I25/F25)-1))</f>
        <v>#DIV/0!</v>
      </c>
      <c r="K25" s="24" t="str">
        <f>IF(I25=0," ",J25)</f>
        <v xml:space="preserve"> </v>
      </c>
      <c r="L25" s="25" t="str">
        <f>IF(K25&lt;(-0.2),K25," ")</f>
        <v xml:space="preserve"> </v>
      </c>
    </row>
    <row r="26" spans="1:12" ht="23.25" customHeight="1" x14ac:dyDescent="0.3">
      <c r="A26" s="74" t="s">
        <v>6</v>
      </c>
      <c r="B26" s="75"/>
      <c r="C26" s="75"/>
      <c r="D26" s="75"/>
      <c r="E26" s="76"/>
      <c r="F26" s="42">
        <f>G22</f>
        <v>0</v>
      </c>
      <c r="G26" s="77">
        <f>H22</f>
        <v>0</v>
      </c>
      <c r="H26" s="77"/>
      <c r="I26" s="43">
        <f>I22</f>
        <v>0</v>
      </c>
      <c r="J26" s="6"/>
      <c r="K26" s="6"/>
    </row>
    <row r="27" spans="1:12" ht="17.25" customHeight="1" thickBot="1" x14ac:dyDescent="0.35">
      <c r="A27" s="78" t="s">
        <v>7</v>
      </c>
      <c r="B27" s="79"/>
      <c r="C27" s="79"/>
      <c r="D27" s="79"/>
      <c r="E27" s="80"/>
      <c r="F27" s="44">
        <f>F25-F26</f>
        <v>0</v>
      </c>
      <c r="G27" s="81">
        <f>G25-G26</f>
        <v>0</v>
      </c>
      <c r="H27" s="81"/>
      <c r="I27" s="45">
        <f>I25-I26</f>
        <v>0</v>
      </c>
    </row>
    <row r="28" spans="1:12" x14ac:dyDescent="0.25">
      <c r="J28" s="6"/>
      <c r="K28" s="6"/>
    </row>
    <row r="29" spans="1:12" x14ac:dyDescent="0.25">
      <c r="A29" s="3"/>
      <c r="B29" s="3"/>
      <c r="K29" s="21"/>
    </row>
    <row r="30" spans="1:12" ht="12.75" customHeight="1" x14ac:dyDescent="0.25">
      <c r="A30" s="4"/>
      <c r="B30" s="3"/>
      <c r="I30" s="23"/>
    </row>
    <row r="31" spans="1:12" x14ac:dyDescent="0.25">
      <c r="A31" s="3"/>
      <c r="B31" s="3"/>
    </row>
    <row r="32" spans="1:12" x14ac:dyDescent="0.25">
      <c r="A32" s="3"/>
      <c r="B32" s="3"/>
    </row>
  </sheetData>
  <sheetProtection password="CA0F" sheet="1" formatColumns="0" insertRows="0"/>
  <mergeCells count="30">
    <mergeCell ref="C18:C19"/>
    <mergeCell ref="D12:D14"/>
    <mergeCell ref="A25:E25"/>
    <mergeCell ref="G25:H25"/>
    <mergeCell ref="A12:A14"/>
    <mergeCell ref="A15:A17"/>
    <mergeCell ref="A18:A19"/>
    <mergeCell ref="B12:B14"/>
    <mergeCell ref="B15:B17"/>
    <mergeCell ref="B18:B19"/>
    <mergeCell ref="A26:E26"/>
    <mergeCell ref="G26:H26"/>
    <mergeCell ref="A27:E27"/>
    <mergeCell ref="G27:H27"/>
    <mergeCell ref="A4:F4"/>
    <mergeCell ref="A5:F5"/>
    <mergeCell ref="A24:E24"/>
    <mergeCell ref="D18:D19"/>
    <mergeCell ref="C12:C14"/>
    <mergeCell ref="C15:C17"/>
    <mergeCell ref="A1:I1"/>
    <mergeCell ref="A3:I3"/>
    <mergeCell ref="G4:I4"/>
    <mergeCell ref="A6:I6"/>
    <mergeCell ref="G5:I5"/>
    <mergeCell ref="G24:H24"/>
    <mergeCell ref="A7:I7"/>
    <mergeCell ref="A9:D9"/>
    <mergeCell ref="F9:I9"/>
    <mergeCell ref="D15:D17"/>
  </mergeCells>
  <phoneticPr fontId="3" type="noConversion"/>
  <conditionalFormatting sqref="I22">
    <cfRule type="containsText" dxfId="10" priority="2" stopIfTrue="1" operator="containsText" text="Imports incorrectes">
      <formula>NOT(ISERROR(SEARCH("Imports incorrectes",I22)))</formula>
    </cfRule>
  </conditionalFormatting>
  <conditionalFormatting sqref="J25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26:H26">
    <cfRule type="containsText" dxfId="6" priority="3" stopIfTrue="1" operator="containsText" text="Reformulació incorrecta">
      <formula>NOT(ISERROR(SEARCH("Reformulació incorrecta",G26)))</formula>
    </cfRule>
  </conditionalFormatting>
  <conditionalFormatting sqref="I26">
    <cfRule type="containsText" dxfId="5" priority="1" stopIfTrue="1" operator="containsText" text="Imports incorrectes">
      <formula>NOT(ISERROR(SEARCH("Imports incorrectes",I26)))</formula>
    </cfRule>
  </conditionalFormatting>
  <conditionalFormatting sqref="H22">
    <cfRule type="containsText" dxfId="4" priority="10" stopIfTrue="1" operator="containsText" text="Reformulació incorrecta">
      <formula>NOT(ISERROR(SEARCH("Reformulació incorrecta",H22)))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1:D21">
      <formula1>0</formula1>
      <formula2>B20*0.1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5:I18"/>
    <dataValidation type="decimal" allowBlank="1" showInputMessage="1" showErrorMessage="1" error="L'import subvencionat no pot ser superior al 90% del pressupost" sqref="G11">
      <formula1>0</formula1>
      <formula2>B22*0.9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1:C12 C15 C18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18" t="s">
        <v>17</v>
      </c>
    </row>
    <row r="6" spans="2:2" x14ac:dyDescent="0.25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17"/>
    </row>
    <row r="2" spans="1:2" ht="17.5" x14ac:dyDescent="0.35">
      <c r="B2" s="18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22"/>
    </row>
    <row r="2" spans="1:2" ht="17.5" x14ac:dyDescent="0.35">
      <c r="B2" s="18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2021-04-15T06:06:06Z</dcterms:modified>
</cp:coreProperties>
</file>