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Patrimoni Cultural\"/>
    </mc:Choice>
  </mc:AlternateContent>
  <xr:revisionPtr revIDLastSave="0" documentId="8_{BD3265F7-C8F9-4EF7-9589-23DD8DB280D7}" xr6:coauthVersionLast="46" xr6:coauthVersionMax="46" xr10:uidLastSave="{00000000-0000-0000-0000-000000000000}"/>
  <bookViews>
    <workbookView xWindow="-110" yWindow="-110" windowWidth="19420" windowHeight="1042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xlnm.Print_Area" localSheetId="0">'Pressupost - Liquidació'!$A$1:$K$35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30" i="1" s="1"/>
  <c r="D24" i="1"/>
  <c r="B24" i="1"/>
  <c r="B29" i="1"/>
  <c r="B30" i="1" s="1"/>
  <c r="F33" i="1" s="1"/>
  <c r="C29" i="1"/>
  <c r="H20" i="1" s="1"/>
  <c r="G33" i="1" l="1"/>
  <c r="H24" i="1"/>
  <c r="G20" i="1"/>
  <c r="G24" i="1" s="1"/>
  <c r="F34" i="1" s="1"/>
  <c r="F35" i="1" s="1"/>
  <c r="D29" i="1"/>
  <c r="I20" i="1" s="1"/>
  <c r="I24" i="1" s="1"/>
  <c r="I34" i="1" s="1"/>
  <c r="D30" i="1" l="1"/>
  <c r="I33" i="1" s="1"/>
  <c r="G34" i="1"/>
  <c r="G35" i="1" s="1"/>
  <c r="F30" i="1"/>
  <c r="I35" i="1" l="1"/>
  <c r="K33" i="1"/>
  <c r="L33" i="1" s="1"/>
  <c r="L32" i="1" s="1"/>
  <c r="J33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L'ajut sol·licitat al Departament no pot superar el 50% del cost total de l'activitat. 
L'import màxim de la subvenció és de 50.000 €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No són subvencionables les despeses de transport ni les despeses fungibles. 
No s'hi ha d'incloure: les analítiques fisicoquímiques de naturalesa orgànica, les radiografies, el tractament amb la cambra d'anòxia i la fotografia científica</t>
        </r>
        <r>
          <rPr>
            <sz val="9"/>
            <color indexed="81"/>
            <rFont val="Tahoma"/>
            <family val="2"/>
          </rPr>
          <t>, perquè les assumeix el Centre de Restauració de Béns Mobles de Catalunya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<sst xmlns="http://schemas.openxmlformats.org/spreadsheetml/2006/main" count="42" uniqueCount="39">
  <si>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</si>
  <si>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</si>
  <si>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</si>
  <si>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</si>
  <si>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</si>
  <si>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</si>
  <si>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</si>
  <si>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</si>
  <si>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</si>
  <si>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Pressupost inicial</t>
  </si>
  <si>
    <t>Pressupost reformulat</t>
  </si>
  <si>
    <t>DESPESES SUBVENCIONABLES</t>
  </si>
  <si>
    <t>Títol del projecte</t>
  </si>
  <si>
    <t>En espècie</t>
  </si>
  <si>
    <t>Subvenció del Departament de Cultura</t>
  </si>
  <si>
    <t>Instruccions per a la reformulació</t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</si>
  <si>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</si>
  <si>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</si>
  <si>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</si>
  <si>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</si>
  <si>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</si>
  <si>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del projecte</t>
  </si>
  <si>
    <r>
      <t>DESPESES EN ESPÈCIE</t>
    </r>
    <r>
      <rPr>
        <sz val="10"/>
        <rFont val="Arial"/>
        <family val="2"/>
      </rPr>
      <t xml:space="preserve"> (cal justificar-les documentalment i no poden superar el 15% del cost total de les despeses). Desglosseu-les per concepte:</t>
    </r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</si>
  <si>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</si>
  <si>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</si>
  <si>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r>
      <t xml:space="preserve">Pressupost reformulat </t>
    </r>
    <r>
      <rPr>
        <sz val="10"/>
        <rFont val="Arial"/>
        <family val="2"/>
      </rPr>
      <t>Empleneu-lo si s'ha concedit l'ajut i es vol/es pot reformular.</t>
    </r>
  </si>
  <si>
    <t>Estudis previs</t>
  </si>
  <si>
    <t>Treballs de conservació-restauració</t>
  </si>
  <si>
    <t>Redacció de la memòria final i recomanacions de conservació preventiva i seguiment</t>
  </si>
  <si>
    <t>Embalatge</t>
  </si>
  <si>
    <t>Elements auxiliars per a intervencions in situ 
(bastides i/o maquinari específic)</t>
  </si>
  <si>
    <t>Material de seguretat i estudi de seguretat i salut 
(per a intervencions in situ)</t>
  </si>
  <si>
    <r>
      <t xml:space="preserve">Pressupost reformulat 
</t>
    </r>
    <r>
      <rPr>
        <sz val="10"/>
        <rFont val="Arial"/>
        <family val="2"/>
      </rPr>
      <t>Empleneu-lo si s'ha concedit l'ajut i es vol/es pot reformular.</t>
    </r>
  </si>
  <si>
    <t xml:space="preserve">Total despeses </t>
  </si>
  <si>
    <t>PRESSUPOST / LIQUIDACIÓ: Subvencions per a la conservació-restauració de béns mobles i dels elements arqueològics i artístics integrats en el patrimoni immoble</t>
  </si>
  <si>
    <t>Altres despeses pròpies de l'activitat 
(especifiqueu-les):</t>
  </si>
  <si>
    <t>Patrocinis (especifiqueu-los):</t>
  </si>
  <si>
    <t>Altres subvencions (especifiqueu-les):</t>
  </si>
  <si>
    <t>Fons propis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</si>
</sst>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€&quot;"/>
    <numFmt numFmtId="174" formatCode="0.0%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166" fontId="0" fillId="0" borderId="1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5" fillId="0" borderId="2" xfId="0" applyFont="1" applyBorder="1" applyAlignment="1" applyProtection="1">
      <alignment wrapText="1"/>
    </xf>
    <xf numFmtId="166" fontId="2" fillId="0" borderId="1" xfId="0" applyNumberFormat="1" applyFont="1" applyFill="1" applyBorder="1" applyAlignment="1" applyProtection="1">
      <alignment horizontal="right" wrapText="1"/>
    </xf>
    <xf numFmtId="166" fontId="2" fillId="0" borderId="3" xfId="0" applyNumberFormat="1" applyFont="1" applyFill="1" applyBorder="1" applyAlignment="1" applyProtection="1">
      <alignment horizontal="right" wrapText="1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6" fontId="0" fillId="0" borderId="0" xfId="0" applyNumberFormat="1" applyBorder="1" applyAlignment="1" applyProtection="1">
      <alignment horizontal="right" wrapText="1"/>
      <protection locked="0"/>
    </xf>
    <xf numFmtId="166" fontId="0" fillId="0" borderId="4" xfId="0" applyNumberFormat="1" applyBorder="1" applyAlignment="1" applyProtection="1">
      <alignment horizontal="right" wrapText="1"/>
      <protection locked="0"/>
    </xf>
    <xf numFmtId="0" fontId="2" fillId="3" borderId="5" xfId="0" applyFont="1" applyFill="1" applyBorder="1" applyAlignment="1" applyProtection="1">
      <alignment horizontal="left" vertical="top" wrapText="1"/>
    </xf>
    <xf numFmtId="0" fontId="2" fillId="3" borderId="6" xfId="0" applyFont="1" applyFill="1" applyBorder="1" applyAlignment="1" applyProtection="1">
      <alignment vertical="top" wrapText="1"/>
    </xf>
    <xf numFmtId="0" fontId="2" fillId="3" borderId="7" xfId="0" applyFont="1" applyFill="1" applyBorder="1" applyAlignment="1" applyProtection="1">
      <alignment vertical="top" wrapText="1"/>
    </xf>
    <xf numFmtId="0" fontId="2" fillId="3" borderId="8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3" borderId="9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3" borderId="10" xfId="0" applyFont="1" applyFill="1" applyBorder="1" applyAlignment="1" applyProtection="1">
      <alignment horizontal="right" wrapText="1"/>
    </xf>
    <xf numFmtId="166" fontId="2" fillId="3" borderId="3" xfId="0" applyNumberFormat="1" applyFont="1" applyFill="1" applyBorder="1" applyAlignment="1" applyProtection="1">
      <alignment horizontal="right" wrapText="1"/>
    </xf>
    <xf numFmtId="166" fontId="2" fillId="3" borderId="11" xfId="0" applyNumberFormat="1" applyFont="1" applyFill="1" applyBorder="1" applyAlignment="1" applyProtection="1">
      <alignment horizontal="right" wrapText="1"/>
    </xf>
    <xf numFmtId="0" fontId="5" fillId="0" borderId="0" xfId="0" applyFont="1"/>
    <xf numFmtId="0" fontId="7" fillId="0" borderId="0" xfId="0" applyFont="1"/>
    <xf numFmtId="166" fontId="5" fillId="0" borderId="1" xfId="0" applyNumberFormat="1" applyFont="1" applyBorder="1" applyAlignment="1" applyProtection="1">
      <alignment horizontal="right" wrapText="1"/>
    </xf>
    <xf numFmtId="0" fontId="5" fillId="3" borderId="2" xfId="0" applyFont="1" applyFill="1" applyBorder="1" applyAlignment="1" applyProtection="1">
      <alignment horizontal="right"/>
    </xf>
    <xf numFmtId="166" fontId="0" fillId="3" borderId="1" xfId="0" applyNumberFormat="1" applyFill="1" applyBorder="1" applyProtection="1"/>
    <xf numFmtId="0" fontId="2" fillId="4" borderId="10" xfId="0" applyFont="1" applyFill="1" applyBorder="1" applyAlignment="1" applyProtection="1">
      <alignment horizontal="right" wrapText="1"/>
    </xf>
    <xf numFmtId="166" fontId="2" fillId="4" borderId="3" xfId="0" applyNumberFormat="1" applyFont="1" applyFill="1" applyBorder="1" applyAlignment="1" applyProtection="1">
      <alignment horizontal="right" wrapText="1"/>
    </xf>
    <xf numFmtId="166" fontId="5" fillId="0" borderId="1" xfId="0" applyNumberFormat="1" applyFont="1" applyBorder="1" applyAlignment="1" applyProtection="1">
      <alignment horizontal="right" wrapText="1"/>
      <protection locked="0"/>
    </xf>
    <xf numFmtId="166" fontId="5" fillId="0" borderId="4" xfId="0" applyNumberFormat="1" applyFont="1" applyBorder="1" applyAlignment="1" applyProtection="1">
      <alignment horizontal="right" wrapText="1"/>
      <protection locked="0"/>
    </xf>
    <xf numFmtId="166" fontId="5" fillId="5" borderId="1" xfId="0" applyNumberFormat="1" applyFont="1" applyFill="1" applyBorder="1" applyAlignment="1" applyProtection="1">
      <alignment horizontal="right" wrapText="1"/>
      <protection locked="0"/>
    </xf>
    <xf numFmtId="166" fontId="5" fillId="5" borderId="4" xfId="0" applyNumberFormat="1" applyFont="1" applyFill="1" applyBorder="1" applyAlignment="1" applyProtection="1">
      <alignment horizontal="right" wrapText="1"/>
      <protection locked="0"/>
    </xf>
    <xf numFmtId="166" fontId="0" fillId="3" borderId="12" xfId="0" applyNumberFormat="1" applyFill="1" applyBorder="1" applyProtection="1"/>
    <xf numFmtId="166" fontId="2" fillId="4" borderId="11" xfId="0" applyNumberFormat="1" applyFont="1" applyFill="1" applyBorder="1" applyAlignment="1" applyProtection="1">
      <alignment horizontal="right" wrapText="1"/>
    </xf>
    <xf numFmtId="0" fontId="0" fillId="5" borderId="0" xfId="0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left" wrapText="1"/>
    </xf>
    <xf numFmtId="166" fontId="2" fillId="0" borderId="14" xfId="0" applyNumberFormat="1" applyFont="1" applyBorder="1" applyAlignment="1" applyProtection="1">
      <alignment horizontal="right" wrapText="1"/>
    </xf>
    <xf numFmtId="166" fontId="2" fillId="0" borderId="11" xfId="0" applyNumberFormat="1" applyFont="1" applyBorder="1" applyAlignment="1" applyProtection="1">
      <alignment horizontal="right" wrapText="1"/>
    </xf>
    <xf numFmtId="0" fontId="12" fillId="0" borderId="0" xfId="0" applyFont="1" applyAlignment="1" applyProtection="1">
      <alignment wrapText="1"/>
    </xf>
    <xf numFmtId="0" fontId="0" fillId="0" borderId="1" xfId="0" applyBorder="1" applyAlignment="1" applyProtection="1">
      <alignment horizontal="right" wrapText="1"/>
      <protection locked="0"/>
    </xf>
    <xf numFmtId="0" fontId="0" fillId="0" borderId="12" xfId="0" applyBorder="1" applyAlignment="1" applyProtection="1">
      <alignment horizontal="right" wrapText="1"/>
      <protection locked="0"/>
    </xf>
    <xf numFmtId="166" fontId="0" fillId="0" borderId="1" xfId="0" applyNumberFormat="1" applyBorder="1" applyAlignment="1" applyProtection="1">
      <alignment horizontal="right" wrapText="1"/>
    </xf>
    <xf numFmtId="0" fontId="10" fillId="0" borderId="0" xfId="0" applyFont="1"/>
    <xf numFmtId="9" fontId="0" fillId="0" borderId="0" xfId="1" applyFont="1" applyAlignment="1" applyProtection="1">
      <alignment wrapText="1"/>
    </xf>
    <xf numFmtId="10" fontId="0" fillId="0" borderId="13" xfId="1" applyNumberFormat="1" applyFont="1" applyBorder="1" applyAlignment="1" applyProtection="1">
      <alignment horizontal="right" wrapText="1"/>
      <protection locked="0"/>
    </xf>
    <xf numFmtId="9" fontId="13" fillId="0" borderId="0" xfId="1" applyFont="1" applyBorder="1" applyAlignment="1" applyProtection="1">
      <alignment horizontal="right" wrapText="1"/>
      <protection locked="0"/>
    </xf>
    <xf numFmtId="174" fontId="13" fillId="0" borderId="0" xfId="1" applyNumberFormat="1" applyFont="1" applyAlignment="1" applyProtection="1">
      <alignment wrapText="1"/>
    </xf>
    <xf numFmtId="0" fontId="14" fillId="0" borderId="0" xfId="0" applyFont="1" applyAlignment="1" applyProtection="1">
      <alignment wrapText="1"/>
    </xf>
    <xf numFmtId="0" fontId="5" fillId="0" borderId="2" xfId="0" applyFont="1" applyBorder="1" applyAlignment="1" applyProtection="1">
      <alignment horizontal="left" wrapText="1"/>
      <protection locked="0"/>
    </xf>
    <xf numFmtId="0" fontId="5" fillId="0" borderId="15" xfId="0" applyFont="1" applyBorder="1" applyAlignment="1" applyProtection="1">
      <alignment horizontal="left" wrapText="1"/>
      <protection locked="0"/>
    </xf>
    <xf numFmtId="0" fontId="5" fillId="5" borderId="2" xfId="0" applyFont="1" applyFill="1" applyBorder="1" applyAlignment="1" applyProtection="1">
      <alignment horizontal="left" wrapText="1"/>
      <protection locked="0"/>
    </xf>
    <xf numFmtId="0" fontId="11" fillId="3" borderId="7" xfId="0" applyFont="1" applyFill="1" applyBorder="1" applyAlignment="1" applyProtection="1">
      <alignment wrapText="1"/>
    </xf>
    <xf numFmtId="0" fontId="11" fillId="3" borderId="13" xfId="0" applyFont="1" applyFill="1" applyBorder="1" applyAlignment="1" applyProtection="1">
      <alignment horizontal="left" wrapText="1"/>
    </xf>
    <xf numFmtId="0" fontId="2" fillId="5" borderId="2" xfId="0" applyFont="1" applyFill="1" applyBorder="1" applyAlignment="1" applyProtection="1">
      <alignment horizontal="right" wrapText="1"/>
    </xf>
    <xf numFmtId="166" fontId="2" fillId="5" borderId="1" xfId="0" applyNumberFormat="1" applyFont="1" applyFill="1" applyBorder="1" applyAlignment="1" applyProtection="1">
      <alignment horizontal="right" wrapText="1"/>
    </xf>
    <xf numFmtId="166" fontId="2" fillId="5" borderId="12" xfId="0" applyNumberFormat="1" applyFont="1" applyFill="1" applyBorder="1" applyAlignment="1" applyProtection="1">
      <alignment horizontal="right" wrapText="1"/>
    </xf>
    <xf numFmtId="166" fontId="0" fillId="0" borderId="4" xfId="0" applyNumberFormat="1" applyBorder="1" applyAlignment="1" applyProtection="1">
      <alignment horizontal="right" wrapText="1"/>
    </xf>
    <xf numFmtId="166" fontId="5" fillId="0" borderId="4" xfId="0" applyNumberFormat="1" applyFont="1" applyBorder="1" applyAlignment="1" applyProtection="1">
      <alignment horizontal="right" wrapText="1"/>
    </xf>
    <xf numFmtId="0" fontId="5" fillId="0" borderId="2" xfId="0" applyFont="1" applyBorder="1" applyAlignment="1" applyProtection="1">
      <alignment horizontal="left" wrapText="1"/>
    </xf>
    <xf numFmtId="166" fontId="0" fillId="0" borderId="12" xfId="0" applyNumberFormat="1" applyBorder="1" applyAlignment="1" applyProtection="1">
      <alignment horizontal="right" wrapText="1"/>
      <protection locked="0"/>
    </xf>
    <xf numFmtId="166" fontId="0" fillId="0" borderId="12" xfId="0" applyNumberFormat="1" applyBorder="1" applyAlignment="1" applyProtection="1">
      <alignment horizontal="right" wrapText="1"/>
    </xf>
    <xf numFmtId="166" fontId="5" fillId="0" borderId="12" xfId="0" applyNumberFormat="1" applyFont="1" applyBorder="1" applyAlignment="1" applyProtection="1">
      <alignment horizontal="right" wrapText="1"/>
    </xf>
    <xf numFmtId="0" fontId="4" fillId="4" borderId="19" xfId="0" applyFont="1" applyFill="1" applyBorder="1" applyAlignment="1" applyProtection="1">
      <alignment horizontal="left" wrapText="1"/>
    </xf>
    <xf numFmtId="0" fontId="4" fillId="4" borderId="20" xfId="0" applyFont="1" applyFill="1" applyBorder="1" applyAlignment="1" applyProtection="1">
      <alignment horizontal="left" wrapText="1"/>
    </xf>
    <xf numFmtId="0" fontId="0" fillId="0" borderId="21" xfId="0" applyBorder="1" applyAlignment="1">
      <alignment wrapText="1"/>
    </xf>
    <xf numFmtId="0" fontId="2" fillId="4" borderId="38" xfId="0" applyFont="1" applyFill="1" applyBorder="1" applyAlignment="1" applyProtection="1">
      <alignment horizontal="left" wrapText="1"/>
    </xf>
    <xf numFmtId="0" fontId="2" fillId="4" borderId="39" xfId="0" applyFont="1" applyFill="1" applyBorder="1" applyAlignment="1" applyProtection="1">
      <alignment horizontal="left" wrapText="1"/>
    </xf>
    <xf numFmtId="0" fontId="0" fillId="0" borderId="8" xfId="0" applyBorder="1" applyAlignment="1">
      <alignment wrapText="1"/>
    </xf>
    <xf numFmtId="0" fontId="0" fillId="2" borderId="36" xfId="0" applyFill="1" applyBorder="1" applyAlignment="1" applyProtection="1">
      <alignment horizontal="left" wrapText="1"/>
    </xf>
    <xf numFmtId="0" fontId="0" fillId="2" borderId="29" xfId="0" applyFill="1" applyBorder="1" applyAlignment="1" applyProtection="1">
      <alignment horizontal="left" wrapText="1"/>
    </xf>
    <xf numFmtId="0" fontId="0" fillId="0" borderId="4" xfId="0" applyBorder="1" applyAlignment="1">
      <alignment wrapText="1"/>
    </xf>
    <xf numFmtId="0" fontId="5" fillId="2" borderId="28" xfId="0" applyFont="1" applyFill="1" applyBorder="1" applyAlignment="1" applyProtection="1">
      <alignment horizontal="left" wrapText="1"/>
    </xf>
    <xf numFmtId="49" fontId="0" fillId="0" borderId="36" xfId="0" applyNumberFormat="1" applyBorder="1" applyAlignment="1" applyProtection="1">
      <alignment horizontal="left" wrapText="1"/>
      <protection locked="0"/>
    </xf>
    <xf numFmtId="49" fontId="0" fillId="0" borderId="29" xfId="0" applyNumberFormat="1" applyBorder="1" applyAlignment="1" applyProtection="1">
      <alignment horizontal="left" wrapText="1"/>
      <protection locked="0"/>
    </xf>
    <xf numFmtId="49" fontId="0" fillId="0" borderId="40" xfId="0" applyNumberFormat="1" applyBorder="1" applyAlignment="1" applyProtection="1">
      <alignment horizontal="left" wrapText="1"/>
      <protection locked="0"/>
    </xf>
    <xf numFmtId="49" fontId="0" fillId="0" borderId="41" xfId="0" applyNumberFormat="1" applyBorder="1" applyAlignment="1" applyProtection="1">
      <alignment horizontal="left" wrapText="1"/>
      <protection locked="0"/>
    </xf>
    <xf numFmtId="0" fontId="0" fillId="0" borderId="42" xfId="0" applyBorder="1" applyAlignment="1">
      <alignment wrapText="1"/>
    </xf>
    <xf numFmtId="0" fontId="0" fillId="3" borderId="16" xfId="0" applyFill="1" applyBorder="1" applyAlignment="1" applyProtection="1">
      <alignment horizontal="center" wrapText="1"/>
    </xf>
    <xf numFmtId="0" fontId="0" fillId="3" borderId="17" xfId="0" applyFill="1" applyBorder="1" applyAlignment="1" applyProtection="1">
      <alignment horizontal="center" wrapText="1"/>
    </xf>
    <xf numFmtId="0" fontId="0" fillId="3" borderId="27" xfId="0" applyFill="1" applyBorder="1" applyAlignment="1">
      <alignment horizontal="center" wrapText="1"/>
    </xf>
    <xf numFmtId="0" fontId="2" fillId="3" borderId="28" xfId="0" applyFont="1" applyFill="1" applyBorder="1" applyAlignment="1" applyProtection="1">
      <alignment horizontal="left" wrapText="1"/>
    </xf>
    <xf numFmtId="0" fontId="2" fillId="2" borderId="29" xfId="0" applyFont="1" applyFill="1" applyBorder="1" applyAlignment="1" applyProtection="1">
      <alignment horizontal="left" wrapText="1"/>
    </xf>
    <xf numFmtId="0" fontId="0" fillId="0" borderId="30" xfId="0" applyBorder="1" applyAlignment="1">
      <alignment horizontal="left" wrapText="1"/>
    </xf>
    <xf numFmtId="0" fontId="2" fillId="3" borderId="31" xfId="0" applyFont="1" applyFill="1" applyBorder="1" applyAlignment="1" applyProtection="1">
      <alignment horizontal="left" wrapText="1"/>
    </xf>
    <xf numFmtId="0" fontId="2" fillId="3" borderId="32" xfId="0" applyFont="1" applyFill="1" applyBorder="1" applyAlignment="1" applyProtection="1">
      <alignment horizontal="left" wrapText="1"/>
    </xf>
    <xf numFmtId="0" fontId="0" fillId="3" borderId="33" xfId="0" applyFill="1" applyBorder="1" applyAlignment="1">
      <alignment horizontal="left" wrapText="1"/>
    </xf>
    <xf numFmtId="166" fontId="2" fillId="0" borderId="34" xfId="0" applyNumberFormat="1" applyFont="1" applyBorder="1" applyAlignment="1" applyProtection="1">
      <alignment horizontal="right" wrapText="1"/>
    </xf>
    <xf numFmtId="166" fontId="2" fillId="0" borderId="35" xfId="0" applyNumberFormat="1" applyFont="1" applyBorder="1" applyAlignment="1" applyProtection="1">
      <alignment horizontal="right" wrapText="1"/>
    </xf>
    <xf numFmtId="166" fontId="2" fillId="0" borderId="36" xfId="0" applyNumberFormat="1" applyFont="1" applyBorder="1" applyAlignment="1" applyProtection="1">
      <alignment horizontal="right" wrapText="1"/>
    </xf>
    <xf numFmtId="166" fontId="2" fillId="0" borderId="4" xfId="0" applyNumberFormat="1" applyFont="1" applyBorder="1" applyAlignment="1" applyProtection="1">
      <alignment horizontal="right" wrapText="1"/>
    </xf>
    <xf numFmtId="0" fontId="11" fillId="3" borderId="7" xfId="0" applyFont="1" applyFill="1" applyBorder="1" applyAlignment="1" applyProtection="1">
      <alignment horizontal="left" wrapText="1"/>
    </xf>
    <xf numFmtId="0" fontId="11" fillId="3" borderId="37" xfId="0" applyFont="1" applyFill="1" applyBorder="1" applyAlignment="1" applyProtection="1">
      <alignment horizontal="left" wrapText="1"/>
    </xf>
    <xf numFmtId="0" fontId="2" fillId="3" borderId="16" xfId="0" applyFont="1" applyFill="1" applyBorder="1" applyAlignment="1" applyProtection="1">
      <alignment wrapText="1"/>
    </xf>
    <xf numFmtId="0" fontId="2" fillId="3" borderId="17" xfId="0" applyFont="1" applyFill="1" applyBorder="1" applyAlignment="1" applyProtection="1">
      <alignment wrapText="1"/>
    </xf>
    <xf numFmtId="0" fontId="2" fillId="3" borderId="18" xfId="0" applyFont="1" applyFill="1" applyBorder="1" applyAlignment="1" applyProtection="1">
      <alignment wrapText="1"/>
    </xf>
    <xf numFmtId="0" fontId="2" fillId="2" borderId="19" xfId="0" applyFont="1" applyFill="1" applyBorder="1" applyAlignment="1" applyProtection="1">
      <alignment horizontal="left" wrapText="1"/>
    </xf>
    <xf numFmtId="0" fontId="2" fillId="2" borderId="20" xfId="0" applyFont="1" applyFill="1" applyBorder="1" applyAlignment="1" applyProtection="1">
      <alignment horizontal="left" wrapText="1"/>
    </xf>
    <xf numFmtId="0" fontId="0" fillId="2" borderId="20" xfId="0" applyFill="1" applyBorder="1" applyAlignment="1" applyProtection="1">
      <alignment wrapText="1"/>
    </xf>
    <xf numFmtId="0" fontId="0" fillId="2" borderId="2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wrapText="1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5" fillId="6" borderId="22" xfId="0" applyFont="1" applyFill="1" applyBorder="1" applyAlignment="1" applyProtection="1">
      <alignment wrapText="1"/>
    </xf>
    <xf numFmtId="0" fontId="5" fillId="6" borderId="23" xfId="0" applyFont="1" applyFill="1" applyBorder="1" applyAlignment="1" applyProtection="1">
      <alignment wrapText="1"/>
    </xf>
    <xf numFmtId="166" fontId="0" fillId="6" borderId="24" xfId="0" applyNumberFormat="1" applyFill="1" applyBorder="1" applyAlignment="1" applyProtection="1">
      <alignment horizontal="right" wrapText="1"/>
    </xf>
    <xf numFmtId="166" fontId="0" fillId="6" borderId="25" xfId="0" applyNumberFormat="1" applyFill="1" applyBorder="1" applyAlignment="1" applyProtection="1">
      <alignment horizontal="right" wrapText="1"/>
    </xf>
    <xf numFmtId="166" fontId="0" fillId="6" borderId="26" xfId="0" applyNumberFormat="1" applyFill="1" applyBorder="1" applyAlignment="1" applyProtection="1">
      <alignment horizontal="right" wrapText="1"/>
    </xf>
    <xf numFmtId="166" fontId="0" fillId="6" borderId="14" xfId="0" applyNumberFormat="1" applyFill="1" applyBorder="1" applyAlignment="1" applyProtection="1">
      <alignment horizontal="right" wrapText="1"/>
    </xf>
  </cellXfs>
  <cellStyles count="2">
    <cellStyle name="Normal" xfId="0" builtinId="0"/>
    <cellStyle name="Porcentaje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105311</xdr:colOff>
      <xdr:row>2</xdr:row>
      <xdr:rowOff>0</xdr:rowOff>
    </xdr:from>
    <xdr:ext cx="4038994" cy="890649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F3612D34-06D4-4F6F-8F7D-54DE5BC156B0}"/>
            </a:ext>
          </a:extLst>
        </xdr:cNvPr>
        <xdr:cNvSpPr txBox="1"/>
      </xdr:nvSpPr>
      <xdr:spPr>
        <a:xfrm>
          <a:off x="12592792" y="581396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466725</xdr:colOff>
      <xdr:row>23</xdr:row>
      <xdr:rowOff>117482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A9EBEEDC-49EC-4CCB-B4C6-7059D147735E}"/>
            </a:ext>
          </a:extLst>
        </xdr:cNvPr>
        <xdr:cNvSpPr txBox="1"/>
      </xdr:nvSpPr>
      <xdr:spPr>
        <a:xfrm>
          <a:off x="609600" y="552450"/>
          <a:ext cx="7781925" cy="3362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Quantia</a:t>
          </a:r>
        </a:p>
        <a:p>
          <a:endParaRPr lang="ca-ES" sz="1100" b="1" baseline="0"/>
        </a:p>
        <a:p>
          <a:pPr marL="171450" indent="-171450">
            <a:buFont typeface="Wingdings" panose="05000000000000000000" pitchFamily="2" charset="2"/>
            <a:buChar char="§"/>
          </a:pPr>
          <a:r>
            <a:rPr lang="ca-ES" sz="1100" b="0" baseline="0"/>
            <a:t>L'ajut sol·licitat al Departament de Cultura </a:t>
          </a:r>
          <a:r>
            <a:rPr lang="ca-ES" sz="1100" b="1" baseline="0"/>
            <a:t>no pot ser superior al 50% </a:t>
          </a:r>
          <a:r>
            <a:rPr lang="ca-ES" sz="1100" b="0" baseline="0"/>
            <a:t>del total subvencionable. </a:t>
          </a:r>
          <a:endParaRPr lang="ca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buFont typeface="Wingdings" panose="05000000000000000000" pitchFamily="2" charset="2"/>
            <a:buChar char="§"/>
          </a:pP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cap cas la subvenció serà superior a 50.000 € euros. </a:t>
          </a:r>
          <a:endParaRPr lang="ca-ES" sz="1100" b="0" baseline="0"/>
        </a:p>
        <a:p>
          <a:pPr marL="171450" indent="-171450">
            <a:buFont typeface="Wingdings" panose="05000000000000000000" pitchFamily="2" charset="2"/>
            <a:buChar char="§"/>
          </a:pPr>
          <a:r>
            <a:rPr lang="ca-ES" sz="1100" b="0" baseline="0"/>
            <a:t>Per determinar la quantia de la subvenció, no s’han d’incloure en el cost total de l’activitat subvencionada les despeses les que van a càrrec del beneficiari de la subvenció i les que assumeix, si escau, el Centre de Restauració de Béns Mobles de Catalunya, i d’acord amb la base 3.4.</a:t>
          </a:r>
        </a:p>
        <a:p>
          <a:endParaRPr lang="ca-ES" sz="1100" b="0" baseline="0"/>
        </a:p>
        <a:p>
          <a:r>
            <a:rPr lang="ca-ES" sz="1100" b="1" baseline="0"/>
            <a:t>Despeses subvencionables </a:t>
          </a:r>
        </a:p>
        <a:p>
          <a:endParaRPr lang="ca-ES" sz="1100" b="0" baseline="0"/>
        </a:p>
        <a:p>
          <a:pPr marL="171450" indent="-171450">
            <a:buFont typeface="Wingdings" panose="05000000000000000000" pitchFamily="2" charset="2"/>
            <a:buChar char="§"/>
          </a:pPr>
          <a:r>
            <a:rPr lang="ca-ES" sz="1100" b="0" baseline="0"/>
            <a:t>S’accepten les contribucions en espècie com a part del cost del projecte, d’acord amb la base general 6.3 (màxim un 15% del total de despeses).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ca-ES" sz="1100" b="0" baseline="0"/>
            <a:t>No són subvencionables 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despeses generals o indirectes.</a:t>
          </a:r>
          <a:endParaRPr lang="ca-ES" sz="1100" b="0" baseline="0"/>
        </a:p>
        <a:p>
          <a:pPr marL="171450" indent="-171450">
            <a:buFont typeface="Wingdings" panose="05000000000000000000" pitchFamily="2" charset="2"/>
            <a:buChar char="§"/>
          </a:pPr>
          <a:r>
            <a:rPr lang="ca-ES" sz="1100" b="0" baseline="0"/>
            <a:t>En el cas d’associacions, no s’accepten les despeses facturades a l’entitat pels membres del seu òrgan de govern.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ca-ES" sz="1100" b="1" baseline="0"/>
            <a:t>No s'accepten despeses de transport ni de material fungible </a:t>
          </a:r>
          <a:r>
            <a:rPr lang="ca-ES" sz="1100" b="0" baseline="0"/>
            <a:t>(base específica 3.4).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§"/>
            <a:tabLst/>
            <a:defRPr/>
          </a:pPr>
          <a:r>
            <a:rPr lang="ca-ES" sz="1100" b="1" baseline="0"/>
            <a:t>No s'han d'incloure </a:t>
          </a:r>
          <a:r>
            <a:rPr lang="ca-ES" sz="1100" b="0" baseline="0"/>
            <a:t>en el pressupost </a:t>
          </a:r>
          <a:r>
            <a:rPr lang="ca-ES" sz="1100" b="1" baseline="0"/>
            <a:t>les despeses per </a:t>
          </a: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analítiques físico-químiques de naturalesa orgànica, les radiografies, el tractament amb la cambra d’anòxia i la fotografia científica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atès que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Centre de Restauració de Béns Mobles de Catalunya les assumeix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(base específica 3.5).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24</xdr:row>
      <xdr:rowOff>152400</xdr:rowOff>
    </xdr:from>
    <xdr:to>
      <xdr:col>13</xdr:col>
      <xdr:colOff>457200</xdr:colOff>
      <xdr:row>27</xdr:row>
      <xdr:rowOff>79424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A548CB-C607-4C15-B068-51C1B794583F}"/>
            </a:ext>
          </a:extLst>
        </xdr:cNvPr>
        <xdr:cNvSpPr txBox="1"/>
      </xdr:nvSpPr>
      <xdr:spPr>
        <a:xfrm>
          <a:off x="600075" y="41052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ABCEF139-3A16-49D2-9437-545D1B2198B0}"/>
            </a:ext>
          </a:extLst>
        </xdr:cNvPr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ysClr val="windowText" lastClr="000000"/>
              </a:solidFill>
            </a:rPr>
            <a:t>L'import concedit no pot superar</a:t>
          </a:r>
          <a:r>
            <a:rPr lang="ca-ES" sz="1100" b="0" baseline="0">
              <a:solidFill>
                <a:sysClr val="windowText" lastClr="000000"/>
              </a:solidFill>
            </a:rPr>
            <a:t> el </a:t>
          </a:r>
          <a:r>
            <a:rPr lang="ca-ES" sz="1100" b="0">
              <a:solidFill>
                <a:sysClr val="windowText" lastClr="000000"/>
              </a:solidFill>
            </a:rPr>
            <a:t>50% del total 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70731E-8996-419A-8CB7-8CE9095E901D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20% de desviació respecte del pressupost inicial o reformulat, s'iniciarà la modificació de l'ajut concedit. Si la desviació supera el 50%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98425</xdr:rowOff>
    </xdr:from>
    <xdr:to>
      <xdr:col>13</xdr:col>
      <xdr:colOff>457200</xdr:colOff>
      <xdr:row>14</xdr:row>
      <xdr:rowOff>29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EDE11B43-BA31-4989-BF15-491893E3A149}"/>
            </a:ext>
          </a:extLst>
        </xdr:cNvPr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aseline="0"/>
            <a:t>Recordeu que 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aquesta línia de subvencions 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admet despeses facturades a l'entitat pels membres del seu òrgan de govern 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que 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són subvencionables les despeses generals o indirectes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a-ES" sz="11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a-ES">
            <a:effectLst/>
          </a:endParaRPr>
        </a:p>
      </xdr:txBody>
    </xdr:sp>
    <xdr:clientData/>
  </xdr:twoCellAnchor>
  <xdr:twoCellAnchor>
    <xdr:from>
      <xdr:col>1</xdr:col>
      <xdr:colOff>0</xdr:colOff>
      <xdr:row>17</xdr:row>
      <xdr:rowOff>152398</xdr:rowOff>
    </xdr:from>
    <xdr:to>
      <xdr:col>13</xdr:col>
      <xdr:colOff>466725</xdr:colOff>
      <xdr:row>26</xdr:row>
      <xdr:rowOff>41289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24207D47-B39D-421C-A2C1-6A9A34961E65}"/>
            </a:ext>
          </a:extLst>
        </xdr:cNvPr>
        <xdr:cNvSpPr txBox="1"/>
      </xdr:nvSpPr>
      <xdr:spPr>
        <a:xfrm>
          <a:off x="609600" y="2971798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a la justificació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li heu d'apliqueu només el percentatge que correspongui.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a la justificació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14</xdr:row>
      <xdr:rowOff>57150</xdr:rowOff>
    </xdr:from>
    <xdr:to>
      <xdr:col>13</xdr:col>
      <xdr:colOff>457200</xdr:colOff>
      <xdr:row>16</xdr:row>
      <xdr:rowOff>152400</xdr:rowOff>
    </xdr:to>
    <xdr:sp macro="" textlink="">
      <xdr:nvSpPr>
        <xdr:cNvPr id="6" name="QuadreDeText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619FE0-FD73-4A07-B002-004371441A95}"/>
            </a:ext>
          </a:extLst>
        </xdr:cNvPr>
        <xdr:cNvSpPr txBox="1"/>
      </xdr:nvSpPr>
      <xdr:spPr>
        <a:xfrm>
          <a:off x="600075" y="2390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0"/>
  <sheetViews>
    <sheetView tabSelected="1" zoomScaleNormal="100" workbookViewId="0">
      <selection activeCell="A5" sqref="A5:F5"/>
    </sheetView>
  </sheetViews>
  <sheetFormatPr baseColWidth="10" defaultColWidth="9.1796875" defaultRowHeight="12.5" x14ac:dyDescent="0.25"/>
  <cols>
    <col min="1" max="1" width="43.1796875" style="4" customWidth="1"/>
    <col min="2" max="2" width="17.26953125" style="4" customWidth="1"/>
    <col min="3" max="3" width="18.26953125" style="4" customWidth="1"/>
    <col min="4" max="4" width="17" style="4" customWidth="1"/>
    <col min="5" max="5" width="4.1796875" style="4" customWidth="1"/>
    <col min="6" max="6" width="32.26953125" style="4" customWidth="1"/>
    <col min="7" max="7" width="16.26953125" style="4" customWidth="1"/>
    <col min="8" max="8" width="19.81640625" style="4" customWidth="1"/>
    <col min="9" max="9" width="18.81640625" style="4" customWidth="1"/>
    <col min="10" max="10" width="11.453125" style="4" hidden="1" customWidth="1"/>
    <col min="11" max="11" width="9" style="4" hidden="1" customWidth="1"/>
    <col min="12" max="12" width="15.54296875" style="4" customWidth="1"/>
    <col min="13" max="16384" width="9.1796875" style="4"/>
  </cols>
  <sheetData>
    <row r="1" spans="1:19" ht="32.25" customHeight="1" thickBot="1" x14ac:dyDescent="0.4">
      <c r="A1" s="64" t="s">
        <v>34</v>
      </c>
      <c r="B1" s="65"/>
      <c r="C1" s="65"/>
      <c r="D1" s="65"/>
      <c r="E1" s="65"/>
      <c r="F1" s="65"/>
      <c r="G1" s="65"/>
      <c r="H1" s="65"/>
      <c r="I1" s="66"/>
    </row>
    <row r="2" spans="1:19" ht="13" thickBot="1" x14ac:dyDescent="0.3"/>
    <row r="3" spans="1:19" ht="13" x14ac:dyDescent="0.3">
      <c r="A3" s="67" t="s">
        <v>0</v>
      </c>
      <c r="B3" s="68"/>
      <c r="C3" s="68"/>
      <c r="D3" s="68"/>
      <c r="E3" s="68"/>
      <c r="F3" s="68"/>
      <c r="G3" s="68"/>
      <c r="H3" s="68"/>
      <c r="I3" s="69"/>
    </row>
    <row r="4" spans="1:19" x14ac:dyDescent="0.25">
      <c r="A4" s="100" t="s">
        <v>8</v>
      </c>
      <c r="B4" s="101"/>
      <c r="C4" s="101"/>
      <c r="D4" s="101"/>
      <c r="E4" s="101"/>
      <c r="F4" s="101"/>
      <c r="G4" s="70" t="s">
        <v>4</v>
      </c>
      <c r="H4" s="71"/>
      <c r="I4" s="72"/>
    </row>
    <row r="5" spans="1:19" x14ac:dyDescent="0.25">
      <c r="A5" s="102"/>
      <c r="B5" s="103"/>
      <c r="C5" s="103"/>
      <c r="D5" s="103"/>
      <c r="E5" s="103"/>
      <c r="F5" s="103"/>
      <c r="G5" s="74"/>
      <c r="H5" s="75"/>
      <c r="I5" s="72"/>
    </row>
    <row r="6" spans="1:19" x14ac:dyDescent="0.25">
      <c r="A6" s="73" t="s">
        <v>12</v>
      </c>
      <c r="B6" s="71"/>
      <c r="C6" s="71"/>
      <c r="D6" s="71"/>
      <c r="E6" s="71"/>
      <c r="F6" s="71"/>
      <c r="G6" s="71"/>
      <c r="H6" s="71"/>
      <c r="I6" s="72"/>
    </row>
    <row r="7" spans="1:19" ht="13" thickBot="1" x14ac:dyDescent="0.3">
      <c r="A7" s="76"/>
      <c r="B7" s="77"/>
      <c r="C7" s="77"/>
      <c r="D7" s="77"/>
      <c r="E7" s="77"/>
      <c r="F7" s="77"/>
      <c r="G7" s="77"/>
      <c r="H7" s="77"/>
      <c r="I7" s="78"/>
    </row>
    <row r="8" spans="1:19" ht="13" thickBot="1" x14ac:dyDescent="0.3"/>
    <row r="9" spans="1:19" ht="30.75" customHeight="1" thickBot="1" x14ac:dyDescent="0.35">
      <c r="A9" s="97" t="s">
        <v>11</v>
      </c>
      <c r="B9" s="98"/>
      <c r="C9" s="98"/>
      <c r="D9" s="66"/>
      <c r="F9" s="97" t="s">
        <v>3</v>
      </c>
      <c r="G9" s="99"/>
      <c r="H9" s="99"/>
      <c r="I9" s="66"/>
      <c r="J9" s="10"/>
    </row>
    <row r="10" spans="1:19" s="17" customFormat="1" ht="64.5" customHeight="1" x14ac:dyDescent="0.25">
      <c r="A10" s="13" t="s">
        <v>1</v>
      </c>
      <c r="B10" s="14" t="s">
        <v>23</v>
      </c>
      <c r="C10" s="15" t="s">
        <v>25</v>
      </c>
      <c r="D10" s="16" t="s">
        <v>24</v>
      </c>
      <c r="F10" s="18" t="s">
        <v>1</v>
      </c>
      <c r="G10" s="14" t="s">
        <v>23</v>
      </c>
      <c r="H10" s="15" t="s">
        <v>32</v>
      </c>
      <c r="I10" s="16" t="s">
        <v>24</v>
      </c>
      <c r="J10" s="19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25">
      <c r="A11" s="5" t="s">
        <v>29</v>
      </c>
      <c r="B11" s="30"/>
      <c r="C11" s="30"/>
      <c r="D11" s="31"/>
      <c r="F11" s="5" t="s">
        <v>14</v>
      </c>
      <c r="G11" s="1"/>
      <c r="H11" s="1"/>
      <c r="I11" s="12"/>
      <c r="J11" s="11"/>
    </row>
    <row r="12" spans="1:19" ht="13" x14ac:dyDescent="0.3">
      <c r="A12" s="5" t="s">
        <v>26</v>
      </c>
      <c r="B12" s="30"/>
      <c r="C12" s="30"/>
      <c r="D12" s="31"/>
      <c r="F12" s="55"/>
      <c r="G12" s="56"/>
      <c r="H12" s="56"/>
      <c r="I12" s="57"/>
      <c r="J12" s="11"/>
    </row>
    <row r="13" spans="1:19" x14ac:dyDescent="0.25">
      <c r="A13" s="5" t="s">
        <v>27</v>
      </c>
      <c r="B13" s="30"/>
      <c r="C13" s="30"/>
      <c r="D13" s="31"/>
      <c r="F13" s="3"/>
      <c r="G13" s="43"/>
      <c r="H13" s="43"/>
      <c r="I13" s="58"/>
      <c r="J13" s="11"/>
    </row>
    <row r="14" spans="1:19" ht="30" customHeight="1" x14ac:dyDescent="0.25">
      <c r="A14" s="3" t="s">
        <v>28</v>
      </c>
      <c r="B14" s="30"/>
      <c r="C14" s="30"/>
      <c r="D14" s="31"/>
      <c r="F14" s="5" t="s">
        <v>38</v>
      </c>
      <c r="G14" s="1"/>
      <c r="H14" s="1"/>
      <c r="I14" s="61"/>
      <c r="J14" s="11"/>
    </row>
    <row r="15" spans="1:19" ht="25" x14ac:dyDescent="0.25">
      <c r="A15" s="5" t="s">
        <v>30</v>
      </c>
      <c r="B15" s="30"/>
      <c r="C15" s="30"/>
      <c r="D15" s="31"/>
      <c r="F15" s="3"/>
      <c r="G15" s="43"/>
      <c r="H15" s="43"/>
      <c r="I15" s="58"/>
      <c r="J15" s="11"/>
    </row>
    <row r="16" spans="1:19" ht="25" x14ac:dyDescent="0.25">
      <c r="A16" s="5" t="s">
        <v>31</v>
      </c>
      <c r="B16" s="30"/>
      <c r="C16" s="30"/>
      <c r="D16" s="31"/>
      <c r="F16" s="3"/>
      <c r="G16" s="43"/>
      <c r="H16" s="43"/>
      <c r="I16" s="58"/>
      <c r="J16" s="11"/>
    </row>
    <row r="17" spans="1:12" ht="25" x14ac:dyDescent="0.25">
      <c r="A17" s="60" t="s">
        <v>35</v>
      </c>
      <c r="B17" s="25"/>
      <c r="C17" s="25"/>
      <c r="D17" s="59"/>
      <c r="F17" s="3" t="s">
        <v>36</v>
      </c>
      <c r="G17" s="43"/>
      <c r="H17" s="43"/>
      <c r="I17" s="62"/>
      <c r="J17" s="11"/>
    </row>
    <row r="18" spans="1:12" x14ac:dyDescent="0.25">
      <c r="A18" s="50"/>
      <c r="B18" s="30"/>
      <c r="C18" s="30"/>
      <c r="D18" s="31"/>
      <c r="F18" s="2"/>
      <c r="G18" s="1"/>
      <c r="H18" s="1"/>
      <c r="I18" s="12"/>
      <c r="J18" s="11"/>
    </row>
    <row r="19" spans="1:12" x14ac:dyDescent="0.25">
      <c r="A19" s="51"/>
      <c r="B19" s="30"/>
      <c r="C19" s="30"/>
      <c r="D19" s="31"/>
      <c r="F19" s="2"/>
      <c r="G19" s="1"/>
      <c r="H19" s="1"/>
      <c r="I19" s="12"/>
      <c r="J19" s="11"/>
    </row>
    <row r="20" spans="1:12" x14ac:dyDescent="0.25">
      <c r="A20" s="50"/>
      <c r="B20" s="30"/>
      <c r="C20" s="30"/>
      <c r="D20" s="31"/>
      <c r="F20" s="104" t="s">
        <v>13</v>
      </c>
      <c r="G20" s="106">
        <f>B29</f>
        <v>0</v>
      </c>
      <c r="H20" s="106">
        <f>C29</f>
        <v>0</v>
      </c>
      <c r="I20" s="108">
        <f>D29</f>
        <v>0</v>
      </c>
      <c r="J20" s="11"/>
    </row>
    <row r="21" spans="1:12" x14ac:dyDescent="0.25">
      <c r="A21" s="50"/>
      <c r="B21" s="30"/>
      <c r="C21" s="30"/>
      <c r="D21" s="31"/>
      <c r="F21" s="105"/>
      <c r="G21" s="107"/>
      <c r="H21" s="107"/>
      <c r="I21" s="109"/>
      <c r="J21" s="11"/>
    </row>
    <row r="22" spans="1:12" x14ac:dyDescent="0.25">
      <c r="A22" s="52"/>
      <c r="B22" s="32"/>
      <c r="C22" s="30"/>
      <c r="D22" s="33"/>
      <c r="F22" s="5" t="s">
        <v>37</v>
      </c>
      <c r="G22" s="25"/>
      <c r="H22" s="25"/>
      <c r="I22" s="63"/>
      <c r="J22" s="11"/>
    </row>
    <row r="23" spans="1:12" x14ac:dyDescent="0.25">
      <c r="A23" s="52"/>
      <c r="B23" s="32"/>
      <c r="C23" s="30"/>
      <c r="D23" s="33"/>
      <c r="F23" s="2"/>
      <c r="G23" s="1"/>
      <c r="H23" s="1"/>
      <c r="I23" s="12"/>
      <c r="J23" s="11"/>
    </row>
    <row r="24" spans="1:12" ht="14.25" customHeight="1" thickBot="1" x14ac:dyDescent="0.35">
      <c r="A24" s="20" t="s">
        <v>33</v>
      </c>
      <c r="B24" s="21">
        <f>SUM(B11:B23)</f>
        <v>0</v>
      </c>
      <c r="C24" s="21">
        <f>SUM(C11:C23)</f>
        <v>0</v>
      </c>
      <c r="D24" s="22">
        <f>SUM(D11:D23)</f>
        <v>0</v>
      </c>
      <c r="F24" s="20" t="s">
        <v>2</v>
      </c>
      <c r="G24" s="21">
        <f>SUM(G11:G23)</f>
        <v>0</v>
      </c>
      <c r="H24" s="22">
        <f>IF(H11&gt;(C30*0.5),"Reformulació incorrecta",SUM(H11:H23))</f>
        <v>0</v>
      </c>
      <c r="I24" s="22">
        <f>SUM(I11:I23)</f>
        <v>0</v>
      </c>
      <c r="J24" s="11"/>
    </row>
    <row r="25" spans="1:12" ht="30.75" customHeight="1" x14ac:dyDescent="0.3">
      <c r="A25" s="94" t="s">
        <v>22</v>
      </c>
      <c r="B25" s="95"/>
      <c r="C25" s="95"/>
      <c r="D25" s="96"/>
      <c r="J25" s="11"/>
    </row>
    <row r="26" spans="1:12" x14ac:dyDescent="0.25">
      <c r="A26" s="2"/>
      <c r="B26" s="41"/>
      <c r="C26" s="41"/>
      <c r="D26" s="42"/>
      <c r="J26" s="11"/>
    </row>
    <row r="27" spans="1:12" x14ac:dyDescent="0.25">
      <c r="A27" s="2"/>
      <c r="B27" s="41"/>
      <c r="C27" s="41"/>
      <c r="D27" s="42"/>
      <c r="J27" s="11"/>
    </row>
    <row r="28" spans="1:12" x14ac:dyDescent="0.25">
      <c r="A28" s="2"/>
      <c r="B28" s="41"/>
      <c r="C28" s="41"/>
      <c r="D28" s="42"/>
      <c r="J28" s="11"/>
    </row>
    <row r="29" spans="1:12" x14ac:dyDescent="0.25">
      <c r="A29" s="26" t="s">
        <v>20</v>
      </c>
      <c r="B29" s="27">
        <f>IF(SUM(B26:B28)&gt;(B24*0.15),"Reduir espècies",SUM(B25:B28))</f>
        <v>0</v>
      </c>
      <c r="C29" s="27">
        <f>IF(SUM(C26:C28)&gt;(C24*0.15),"Reduir espècies",SUM(C25:C28))</f>
        <v>0</v>
      </c>
      <c r="D29" s="34">
        <f>IF(SUM(D26:D28)&gt;(D24*0.15),"Reduir espècies",SUM(D25:D28))</f>
        <v>0</v>
      </c>
      <c r="J29" s="11"/>
    </row>
    <row r="30" spans="1:12" ht="16" thickBot="1" x14ac:dyDescent="0.4">
      <c r="A30" s="28" t="s">
        <v>21</v>
      </c>
      <c r="B30" s="29">
        <f>SUM(B24+B29)</f>
        <v>0</v>
      </c>
      <c r="C30" s="29">
        <f>SUM(C24+C29)</f>
        <v>0</v>
      </c>
      <c r="D30" s="35">
        <f>SUM(D24+D29)</f>
        <v>0</v>
      </c>
      <c r="F30" s="40" t="str">
        <f>IF(H24="Reformulació incorrecta",H24," ")</f>
        <v xml:space="preserve"> </v>
      </c>
    </row>
    <row r="31" spans="1:12" ht="13" thickBot="1" x14ac:dyDescent="0.3">
      <c r="J31" s="11"/>
      <c r="K31" s="11"/>
    </row>
    <row r="32" spans="1:12" ht="28.5" customHeight="1" thickBot="1" x14ac:dyDescent="0.35">
      <c r="A32" s="79"/>
      <c r="B32" s="80"/>
      <c r="C32" s="80"/>
      <c r="D32" s="80"/>
      <c r="E32" s="81"/>
      <c r="F32" s="53" t="s">
        <v>9</v>
      </c>
      <c r="G32" s="92" t="s">
        <v>10</v>
      </c>
      <c r="H32" s="93"/>
      <c r="I32" s="54" t="s">
        <v>16</v>
      </c>
      <c r="J32" s="37"/>
      <c r="K32" s="11"/>
      <c r="L32" s="49" t="str">
        <f>IF(L33&lt;&gt;" ","Teniu una desviació del "," ")</f>
        <v xml:space="preserve"> </v>
      </c>
    </row>
    <row r="33" spans="1:12" ht="24" customHeight="1" thickBot="1" x14ac:dyDescent="0.35">
      <c r="A33" s="82" t="s">
        <v>5</v>
      </c>
      <c r="B33" s="83"/>
      <c r="C33" s="83"/>
      <c r="D33" s="83"/>
      <c r="E33" s="84"/>
      <c r="F33" s="6">
        <f>B30</f>
        <v>0</v>
      </c>
      <c r="G33" s="90">
        <f>C30</f>
        <v>0</v>
      </c>
      <c r="H33" s="91"/>
      <c r="I33" s="38">
        <f>D30</f>
        <v>0</v>
      </c>
      <c r="J33" s="46" t="e">
        <f>IF(G33&gt;0,((I33/G33)-1),((I33/F33)-1))</f>
        <v>#DIV/0!</v>
      </c>
      <c r="K33" s="47" t="str">
        <f>IF(I33=0," ",J33)</f>
        <v xml:space="preserve"> </v>
      </c>
      <c r="L33" s="48" t="str">
        <f>IF(K33&lt;(-0.2),K33," ")</f>
        <v xml:space="preserve"> </v>
      </c>
    </row>
    <row r="34" spans="1:12" ht="23.25" customHeight="1" x14ac:dyDescent="0.3">
      <c r="A34" s="82" t="s">
        <v>6</v>
      </c>
      <c r="B34" s="83"/>
      <c r="C34" s="83"/>
      <c r="D34" s="83"/>
      <c r="E34" s="84"/>
      <c r="F34" s="6">
        <f>G24</f>
        <v>0</v>
      </c>
      <c r="G34" s="90">
        <f>H24</f>
        <v>0</v>
      </c>
      <c r="H34" s="91"/>
      <c r="I34" s="38">
        <f>I24</f>
        <v>0</v>
      </c>
      <c r="J34" s="11"/>
      <c r="K34" s="11"/>
    </row>
    <row r="35" spans="1:12" ht="17.25" customHeight="1" thickBot="1" x14ac:dyDescent="0.35">
      <c r="A35" s="85" t="s">
        <v>7</v>
      </c>
      <c r="B35" s="86"/>
      <c r="C35" s="86"/>
      <c r="D35" s="86"/>
      <c r="E35" s="87"/>
      <c r="F35" s="7">
        <f>F33-F34</f>
        <v>0</v>
      </c>
      <c r="G35" s="88">
        <f>G33-G34</f>
        <v>0</v>
      </c>
      <c r="H35" s="89"/>
      <c r="I35" s="39">
        <f>I33-I34</f>
        <v>0</v>
      </c>
    </row>
    <row r="36" spans="1:12" x14ac:dyDescent="0.25">
      <c r="J36" s="11"/>
      <c r="K36" s="11"/>
    </row>
    <row r="37" spans="1:12" x14ac:dyDescent="0.25">
      <c r="A37" s="8"/>
      <c r="B37" s="8"/>
      <c r="K37" s="36"/>
    </row>
    <row r="38" spans="1:12" ht="12.75" customHeight="1" x14ac:dyDescent="0.25">
      <c r="A38" s="9"/>
      <c r="B38" s="8"/>
      <c r="I38" s="45"/>
    </row>
    <row r="39" spans="1:12" x14ac:dyDescent="0.25">
      <c r="A39" s="8"/>
      <c r="B39" s="8"/>
    </row>
    <row r="40" spans="1:12" x14ac:dyDescent="0.25">
      <c r="A40" s="8"/>
      <c r="B40" s="8"/>
    </row>
  </sheetData>
  <sheetProtection password="CA0F" sheet="1" formatColumns="0" insertRows="0"/>
  <mergeCells count="23">
    <mergeCell ref="A25:D25"/>
    <mergeCell ref="A9:D9"/>
    <mergeCell ref="F9:I9"/>
    <mergeCell ref="A4:F4"/>
    <mergeCell ref="A5:F5"/>
    <mergeCell ref="F20:F21"/>
    <mergeCell ref="H20:H21"/>
    <mergeCell ref="G20:G21"/>
    <mergeCell ref="I20:I21"/>
    <mergeCell ref="A32:E32"/>
    <mergeCell ref="A33:E33"/>
    <mergeCell ref="A34:E34"/>
    <mergeCell ref="A35:E35"/>
    <mergeCell ref="G35:H35"/>
    <mergeCell ref="G33:H33"/>
    <mergeCell ref="G34:H34"/>
    <mergeCell ref="G32:H32"/>
    <mergeCell ref="A1:I1"/>
    <mergeCell ref="A3:I3"/>
    <mergeCell ref="G4:I4"/>
    <mergeCell ref="A6:I6"/>
    <mergeCell ref="G5:I5"/>
    <mergeCell ref="A7:I7"/>
  </mergeCells>
  <phoneticPr fontId="3" type="noConversion"/>
  <conditionalFormatting sqref="J33">
    <cfRule type="cellIs" dxfId="15" priority="20" stopIfTrue="1" operator="greaterThan">
      <formula>-0.20000000001</formula>
    </cfRule>
    <cfRule type="cellIs" dxfId="14" priority="21" stopIfTrue="1" operator="greaterThan">
      <formula>-0.200000000000001</formula>
    </cfRule>
    <cfRule type="cellIs" dxfId="13" priority="22" stopIfTrue="1" operator="greaterThan">
      <formula>-0.2</formula>
    </cfRule>
    <cfRule type="cellIs" dxfId="2" priority="23" stopIfTrue="1" operator="greaterThan">
      <formula>0.2</formula>
    </cfRule>
    <cfRule type="cellIs" dxfId="1" priority="24" stopIfTrue="1" operator="greaterThan">
      <formula>0.2</formula>
    </cfRule>
    <cfRule type="cellIs" dxfId="0" priority="25" stopIfTrue="1" operator="greaterThan">
      <formula>-0.2</formula>
    </cfRule>
  </conditionalFormatting>
  <conditionalFormatting sqref="H24">
    <cfRule type="containsText" dxfId="12" priority="9" stopIfTrue="1" operator="containsText" text="Reformulació incorrecta">
      <formula>NOT(ISERROR(SEARCH("Reformulació incorrecta",H24)))</formula>
    </cfRule>
    <cfRule type="cellIs" dxfId="11" priority="10" stopIfTrue="1" operator="greaterThan">
      <formula>($H$11)&gt;($C$30)*0.5</formula>
    </cfRule>
  </conditionalFormatting>
  <conditionalFormatting sqref="G34:H34">
    <cfRule type="containsText" dxfId="10" priority="8" stopIfTrue="1" operator="containsText" text="Reformulació incorrecta">
      <formula>NOT(ISERROR(SEARCH("Reformulació incorrecta",G34)))</formula>
    </cfRule>
  </conditionalFormatting>
  <conditionalFormatting sqref="B29">
    <cfRule type="containsText" dxfId="9" priority="6" stopIfTrue="1" operator="containsText" text="Reduir espècies">
      <formula>NOT(ISERROR(SEARCH("Reduir espècies",B29)))</formula>
    </cfRule>
    <cfRule type="containsText" dxfId="8" priority="7" stopIfTrue="1" operator="containsText" text="Reduir import espècies">
      <formula>NOT(ISERROR(SEARCH("Reduir import espècies",B29)))</formula>
    </cfRule>
  </conditionalFormatting>
  <conditionalFormatting sqref="C29">
    <cfRule type="containsText" dxfId="7" priority="5" stopIfTrue="1" operator="containsText" text="Reduir espècies">
      <formula>NOT(ISERROR(SEARCH("Reduir espècies",C29)))</formula>
    </cfRule>
  </conditionalFormatting>
  <conditionalFormatting sqref="D29">
    <cfRule type="containsText" dxfId="6" priority="4" stopIfTrue="1" operator="containsText" text="Reduir espècies">
      <formula>NOT(ISERROR(SEARCH("Reduir espècies",D29)))</formula>
    </cfRule>
  </conditionalFormatting>
  <conditionalFormatting sqref="I24">
    <cfRule type="containsText" dxfId="5" priority="3" stopIfTrue="1" operator="containsText" text="Imports incorrectes">
      <formula>NOT(ISERROR(SEARCH("Imports incorrectes",I24)))</formula>
    </cfRule>
  </conditionalFormatting>
  <conditionalFormatting sqref="I34">
    <cfRule type="containsText" dxfId="4" priority="2" stopIfTrue="1" operator="containsText" text="Imports incorrectes">
      <formula>NOT(ISERROR(SEARCH("Imports incorrectes",I34)))</formula>
    </cfRule>
  </conditionalFormatting>
  <conditionalFormatting sqref="G20:I21">
    <cfRule type="containsText" dxfId="3" priority="1" stopIfTrue="1" operator="containsText" text="Reduir espècies">
      <formula>NOT(ISERROR(SEARCH("Reduir espècies",G20)))</formula>
    </cfRule>
  </conditionalFormatting>
  <dataValidations xWindow="398" yWindow="482" count="8">
    <dataValidation type="decimal" allowBlank="1" showInputMessage="1" showErrorMessage="1" error="L'import subvencionat no pot ser superior al 50% del pressupost" sqref="G11">
      <formula1>0</formula1>
      <formula2>B30*0.5</formula2>
    </dataValidation>
    <dataValidation allowBlank="1" showInputMessage="1" showErrorMessage="1" prompt="Cal que introduïu l'import concedit provisionalment pel Departament de Cultura. " sqref="H11"/>
    <dataValidation allowBlank="1" showInputMessage="1" showErrorMessage="1" prompt="La reducció del pressupost no pot ser superior a la diferència entre l’import sol·licitat i l’import de la proposta provisional. Així mateix, no es pot superar el 50% establert a les bases específiques." sqref="C11:C23"/>
    <dataValidation allowBlank="1" showInputMessage="1" showErrorMessage="1" prompt="Cal que introduïu la subvenció concedida pel Departament de Cultura." sqref="I11"/>
    <dataValidation type="custom" allowBlank="1" showInputMessage="1" showErrorMessage="1" error="Cal que empleneu les espècies a l'apartat de les despeses." prompt="Cal que empleneu les espècies a l'apartat de les despeses." sqref="G20:I21">
      <formula1>A29</formula1>
    </dataValidation>
    <dataValidation allowBlank="1" showInputMessage="1" showErrorMessage="1" prompt="Informeu els imports a les cel·les inferiors." sqref="G22:I22 G17:I17"/>
    <dataValidation allowBlank="1" showInputMessage="1" showErrorMessage="1" prompt="No són subvencionables les despeses de transport, ni les les despeses per les analítiques físico-químiques, les radiografies, el tractament d’anòxia, les fotografies i fotografia científica, i el material fungible." sqref="A19:A23"/>
    <dataValidation allowBlank="1" showInputMessage="1" showErrorMessage="1" prompt="No s'hi ha d'incloure: les analítiques físico-químiques de naturalesa orgànica, les radiografies, el tractament amb la cambra d’anòxia i la fotografia científica. No s'admeten despeses per transport ni per material fungible." sqref="A18"/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2" spans="2:2" ht="17.5" x14ac:dyDescent="0.35">
      <c r="B2" s="24" t="s">
        <v>18</v>
      </c>
    </row>
    <row r="6" spans="2:2" x14ac:dyDescent="0.25">
      <c r="B6" t="s">
        <v>19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x14ac:dyDescent="0.25">
      <c r="A1" s="23"/>
    </row>
    <row r="2" spans="1:2" ht="17.5" x14ac:dyDescent="0.35">
      <c r="B2" s="24" t="s">
        <v>15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ht="13.5" x14ac:dyDescent="0.3">
      <c r="A1" s="44"/>
    </row>
    <row r="2" spans="1:2" ht="17.5" x14ac:dyDescent="0.35">
      <c r="B2" s="24" t="s">
        <v>17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2019-04-10T13:22:35Z</cp:lastPrinted>
  <dcterms:created xsi:type="dcterms:W3CDTF">2014-02-04T12:23:50Z</dcterms:created>
  <dcterms:modified xsi:type="dcterms:W3CDTF">2021-03-12T06:35:58Z</dcterms:modified>
</cp:coreProperties>
</file>