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6786E29B-57E6-4DC7-8DEC-DD75823E5135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34" i="1" s="1"/>
  <c r="B26" i="1"/>
  <c r="B28" i="1"/>
  <c r="B35" i="1" s="1"/>
  <c r="F38" i="1" s="1"/>
  <c r="B34" i="1"/>
  <c r="G20" i="1" s="1"/>
  <c r="G26" i="1" s="1"/>
  <c r="F39" i="1" s="1"/>
  <c r="C26" i="1"/>
  <c r="C28" i="1" s="1"/>
  <c r="D26" i="1"/>
  <c r="F40" i="1" l="1"/>
  <c r="C34" i="1"/>
  <c r="H20" i="1" s="1"/>
  <c r="C35" i="1"/>
  <c r="D35" i="1"/>
  <c r="I38" i="1" s="1"/>
  <c r="I20" i="1"/>
  <c r="I26" i="1" s="1"/>
  <c r="I39" i="1" s="1"/>
  <c r="G38" i="1" l="1"/>
  <c r="H26" i="1"/>
  <c r="I40" i="1"/>
  <c r="K38" i="1"/>
  <c r="L38" i="1" s="1"/>
  <c r="L37" i="1" s="1"/>
  <c r="F35" i="1" l="1"/>
  <c r="G39" i="1"/>
  <c r="G40" i="1"/>
  <c r="J38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80% del cost total de l'activitat.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<sst xmlns="http://schemas.openxmlformats.org/spreadsheetml/2006/main" count="43" uniqueCount="38">
  <si>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</si>
  <si>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</si>
  <si>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</si>
  <si>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</si>
  <si>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</si>
  <si>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</si>
  <si>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</si>
  <si>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</si>
  <si>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</si>
  <si>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</si>
  <si>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</si>
  <si>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</si>
  <si>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</si>
  <si>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</si>
  <si>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</si>
  <si>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</si>
  <si>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</si>
  <si>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</si>
  <si>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</si>
  <si>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</si>
  <si>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</si>
  <si>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Total despeses del projecte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</si>
  <si>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</si>
  <si>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</si>
  <si>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</si>
  <si>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Cost unitari i total dels objectes a documentar</t>
  </si>
  <si>
    <t>Preu de documentació nova</t>
  </si>
  <si>
    <t>Preu de documentació retrospectiva</t>
  </si>
  <si>
    <t>Preu per nivell de descripció (a detallar):</t>
  </si>
  <si>
    <t>Direcció del projecte</t>
  </si>
  <si>
    <t>PRESSUPOST / LIQUIDACIÓ: Subvencions per a l’inventari i la documentació dels béns culturals que integren els museus catalans</t>
  </si>
  <si>
    <t>En espècie</t>
  </si>
  <si>
    <t>Subtotal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</si>
  <si>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despeses). Desglosseu-les per concepte:</t>
    </r>
  </si>
  <si>
    <t>Fons propis</t>
  </si>
  <si>
    <r>
      <t>Despeses de personal:</t>
    </r>
    <r>
      <rPr>
        <sz val="10"/>
        <rFont val="Arial"/>
        <family val="2"/>
      </rPr>
      <t xml:space="preserve">
(només personal contractat per obra o servei determinat, o bé empresa o professional extern  amb la finalitat de dur a terme el projecte subvencionat)</t>
    </r>
  </si>
  <si>
    <t>Despeses indirectes 
(màx. 10% del subtotal subvencionable)</t>
  </si>
  <si>
    <t>Total despeses 
(despeses indirectes incloses)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</si>
</sst>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166" fontId="0" fillId="0" borderId="5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2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2" fillId="4" borderId="11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5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5" xfId="0" applyNumberFormat="1" applyFont="1" applyFill="1" applyBorder="1" applyAlignment="1" applyProtection="1">
      <alignment horizontal="right" wrapText="1"/>
      <protection locked="0"/>
    </xf>
    <xf numFmtId="166" fontId="5" fillId="5" borderId="13" xfId="0" applyNumberFormat="1" applyFont="1" applyFill="1" applyBorder="1" applyAlignment="1" applyProtection="1">
      <alignment horizontal="right" wrapText="1"/>
      <protection locked="0"/>
    </xf>
    <xf numFmtId="0" fontId="0" fillId="5" borderId="0" xfId="0" applyFill="1" applyBorder="1" applyAlignment="1" applyProtection="1">
      <alignment wrapText="1"/>
    </xf>
    <xf numFmtId="0" fontId="2" fillId="3" borderId="14" xfId="0" applyFont="1" applyFill="1" applyBorder="1" applyAlignment="1" applyProtection="1">
      <alignment horizontal="left" wrapText="1"/>
    </xf>
    <xf numFmtId="166" fontId="2" fillId="0" borderId="15" xfId="0" applyNumberFormat="1" applyFont="1" applyBorder="1" applyAlignment="1" applyProtection="1">
      <alignment horizontal="right" wrapText="1"/>
    </xf>
    <xf numFmtId="166" fontId="2" fillId="0" borderId="12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74" fontId="12" fillId="0" borderId="0" xfId="1" applyNumberFormat="1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16" xfId="0" applyFont="1" applyBorder="1" applyAlignment="1" applyProtection="1">
      <alignment horizontal="left" wrapText="1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wrapText="1"/>
    </xf>
    <xf numFmtId="0" fontId="10" fillId="3" borderId="14" xfId="0" applyFont="1" applyFill="1" applyBorder="1" applyAlignment="1" applyProtection="1">
      <alignment horizontal="left" wrapText="1"/>
    </xf>
    <xf numFmtId="166" fontId="5" fillId="6" borderId="1" xfId="0" applyNumberFormat="1" applyFont="1" applyFill="1" applyBorder="1" applyAlignment="1" applyProtection="1">
      <alignment horizontal="right" wrapText="1"/>
    </xf>
    <xf numFmtId="166" fontId="5" fillId="6" borderId="5" xfId="0" applyNumberFormat="1" applyFont="1" applyFill="1" applyBorder="1" applyAlignment="1" applyProtection="1">
      <alignment horizontal="right" wrapText="1"/>
    </xf>
    <xf numFmtId="0" fontId="2" fillId="3" borderId="17" xfId="0" applyFont="1" applyFill="1" applyBorder="1" applyAlignment="1" applyProtection="1">
      <alignment horizontal="left" vertical="top" wrapText="1"/>
    </xf>
    <xf numFmtId="0" fontId="0" fillId="0" borderId="18" xfId="0" applyBorder="1" applyAlignment="1" applyProtection="1">
      <alignment wrapText="1"/>
      <protection locked="0"/>
    </xf>
    <xf numFmtId="166" fontId="5" fillId="3" borderId="3" xfId="0" applyNumberFormat="1" applyFont="1" applyFill="1" applyBorder="1" applyAlignment="1" applyProtection="1">
      <alignment horizontal="right" wrapText="1"/>
    </xf>
    <xf numFmtId="166" fontId="5" fillId="3" borderId="12" xfId="0" applyNumberFormat="1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6" borderId="2" xfId="0" applyFont="1" applyFill="1" applyBorder="1" applyAlignment="1" applyProtection="1">
      <alignment vertical="top" wrapText="1"/>
    </xf>
    <xf numFmtId="0" fontId="5" fillId="5" borderId="2" xfId="0" applyFont="1" applyFill="1" applyBorder="1" applyAlignment="1" applyProtection="1">
      <alignment horizontal="left" wrapText="1"/>
    </xf>
    <xf numFmtId="0" fontId="2" fillId="3" borderId="1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166" fontId="5" fillId="0" borderId="19" xfId="0" applyNumberFormat="1" applyFont="1" applyBorder="1" applyAlignment="1" applyProtection="1">
      <alignment horizontal="right" wrapText="1"/>
      <protection locked="0"/>
    </xf>
    <xf numFmtId="166" fontId="0" fillId="0" borderId="0" xfId="0" applyNumberFormat="1" applyBorder="1" applyAlignment="1" applyProtection="1">
      <alignment horizontal="right" wrapText="1"/>
    </xf>
    <xf numFmtId="10" fontId="0" fillId="0" borderId="14" xfId="1" applyNumberFormat="1" applyFont="1" applyBorder="1" applyAlignment="1" applyProtection="1">
      <alignment horizontal="right" wrapText="1"/>
    </xf>
    <xf numFmtId="9" fontId="12" fillId="0" borderId="0" xfId="1" applyFont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  <protection locked="0"/>
    </xf>
    <xf numFmtId="166" fontId="2" fillId="5" borderId="13" xfId="0" applyNumberFormat="1" applyFont="1" applyFill="1" applyBorder="1" applyAlignment="1" applyProtection="1">
      <alignment horizontal="right" wrapText="1"/>
      <protection locked="0"/>
    </xf>
    <xf numFmtId="0" fontId="2" fillId="5" borderId="2" xfId="0" applyFont="1" applyFill="1" applyBorder="1" applyAlignment="1" applyProtection="1">
      <alignment horizontal="right" wrapText="1"/>
      <protection locked="0"/>
    </xf>
    <xf numFmtId="0" fontId="4" fillId="4" borderId="33" xfId="0" applyFont="1" applyFill="1" applyBorder="1" applyAlignment="1" applyProtection="1">
      <alignment horizontal="left" wrapText="1"/>
    </xf>
    <xf numFmtId="0" fontId="4" fillId="4" borderId="34" xfId="0" applyFont="1" applyFill="1" applyBorder="1" applyAlignment="1" applyProtection="1">
      <alignment horizontal="left" wrapText="1"/>
    </xf>
    <xf numFmtId="0" fontId="0" fillId="0" borderId="35" xfId="0" applyBorder="1" applyAlignment="1" applyProtection="1">
      <alignment wrapText="1"/>
    </xf>
    <xf numFmtId="0" fontId="2" fillId="4" borderId="38" xfId="0" applyFont="1" applyFill="1" applyBorder="1" applyAlignment="1" applyProtection="1">
      <alignment horizontal="left" wrapText="1"/>
      <protection locked="0"/>
    </xf>
    <xf numFmtId="0" fontId="2" fillId="4" borderId="39" xfId="0" applyFont="1" applyFill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horizontal="left" wrapText="1"/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5" fillId="2" borderId="30" xfId="0" applyFont="1" applyFill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40" xfId="0" applyNumberFormat="1" applyBorder="1" applyAlignment="1" applyProtection="1">
      <alignment horizontal="left" wrapText="1"/>
      <protection locked="0"/>
    </xf>
    <xf numFmtId="49" fontId="0" fillId="0" borderId="41" xfId="0" applyNumberFormat="1" applyBorder="1" applyAlignment="1" applyProtection="1">
      <alignment horizontal="left"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2" fillId="2" borderId="33" xfId="0" applyFont="1" applyFill="1" applyBorder="1" applyAlignment="1" applyProtection="1">
      <alignment horizontal="left" wrapText="1"/>
    </xf>
    <xf numFmtId="0" fontId="2" fillId="2" borderId="34" xfId="0" applyFont="1" applyFill="1" applyBorder="1" applyAlignment="1" applyProtection="1">
      <alignment horizontal="left" wrapText="1"/>
    </xf>
    <xf numFmtId="0" fontId="0" fillId="2" borderId="34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18" xfId="0" applyFont="1" applyFill="1" applyBorder="1" applyAlignment="1" applyProtection="1">
      <alignment wrapText="1"/>
    </xf>
    <xf numFmtId="0" fontId="5" fillId="6" borderId="36" xfId="0" applyFont="1" applyFill="1" applyBorder="1" applyAlignment="1" applyProtection="1">
      <alignment wrapText="1"/>
    </xf>
    <xf numFmtId="166" fontId="0" fillId="6" borderId="4" xfId="0" applyNumberFormat="1" applyFill="1" applyBorder="1" applyAlignment="1" applyProtection="1">
      <alignment horizontal="right" wrapText="1"/>
    </xf>
    <xf numFmtId="166" fontId="0" fillId="6" borderId="37" xfId="0" applyNumberFormat="1" applyFill="1" applyBorder="1" applyAlignment="1" applyProtection="1">
      <alignment horizontal="right" wrapText="1"/>
    </xf>
    <xf numFmtId="0" fontId="2" fillId="3" borderId="20" xfId="0" applyFont="1" applyFill="1" applyBorder="1" applyAlignment="1" applyProtection="1">
      <alignment horizontal="left" wrapText="1"/>
    </xf>
    <xf numFmtId="0" fontId="2" fillId="3" borderId="21" xfId="0" applyFont="1" applyFill="1" applyBorder="1" applyAlignment="1" applyProtection="1">
      <alignment horizontal="left" wrapText="1"/>
    </xf>
    <xf numFmtId="0" fontId="0" fillId="3" borderId="22" xfId="0" applyFill="1" applyBorder="1" applyAlignment="1" applyProtection="1">
      <alignment horizontal="left" wrapText="1"/>
    </xf>
    <xf numFmtId="166" fontId="2" fillId="0" borderId="23" xfId="0" applyNumberFormat="1" applyFont="1" applyBorder="1" applyAlignment="1" applyProtection="1">
      <alignment horizontal="right" wrapText="1"/>
    </xf>
    <xf numFmtId="166" fontId="2" fillId="0" borderId="24" xfId="0" applyNumberFormat="1" applyFont="1" applyBorder="1" applyAlignment="1" applyProtection="1">
      <alignment horizontal="right" wrapText="1"/>
    </xf>
    <xf numFmtId="0" fontId="2" fillId="3" borderId="25" xfId="0" applyFont="1" applyFill="1" applyBorder="1" applyAlignment="1" applyProtection="1">
      <alignment wrapText="1"/>
    </xf>
    <xf numFmtId="0" fontId="2" fillId="3" borderId="26" xfId="0" applyFont="1" applyFill="1" applyBorder="1" applyAlignment="1" applyProtection="1">
      <alignment wrapText="1"/>
    </xf>
    <xf numFmtId="0" fontId="2" fillId="3" borderId="27" xfId="0" applyFont="1" applyFill="1" applyBorder="1" applyAlignment="1" applyProtection="1">
      <alignment wrapText="1"/>
    </xf>
    <xf numFmtId="0" fontId="0" fillId="3" borderId="25" xfId="0" applyFill="1" applyBorder="1" applyAlignment="1" applyProtection="1">
      <alignment horizontal="center" wrapText="1"/>
    </xf>
    <xf numFmtId="0" fontId="0" fillId="3" borderId="26" xfId="0" applyFill="1" applyBorder="1" applyAlignment="1" applyProtection="1">
      <alignment horizontal="center" wrapText="1"/>
    </xf>
    <xf numFmtId="0" fontId="0" fillId="3" borderId="28" xfId="0" applyFill="1" applyBorder="1" applyAlignment="1" applyProtection="1">
      <alignment horizontal="center" wrapText="1"/>
    </xf>
    <xf numFmtId="0" fontId="10" fillId="3" borderId="8" xfId="0" applyFont="1" applyFill="1" applyBorder="1" applyAlignment="1" applyProtection="1">
      <alignment horizontal="left" wrapText="1"/>
    </xf>
    <xf numFmtId="0" fontId="10" fillId="3" borderId="29" xfId="0" applyFont="1" applyFill="1" applyBorder="1" applyAlignment="1" applyProtection="1">
      <alignment horizontal="left" wrapText="1"/>
    </xf>
    <xf numFmtId="0" fontId="2" fillId="3" borderId="30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0" fillId="0" borderId="31" xfId="0" applyBorder="1" applyAlignment="1" applyProtection="1">
      <alignment horizontal="left" wrapText="1"/>
    </xf>
    <xf numFmtId="166" fontId="2" fillId="0" borderId="32" xfId="0" applyNumberFormat="1" applyFont="1" applyBorder="1" applyAlignment="1" applyProtection="1">
      <alignment horizontal="right" wrapText="1"/>
    </xf>
    <xf numFmtId="166" fontId="2" fillId="0" borderId="5" xfId="0" applyNumberFormat="1" applyFont="1" applyBorder="1" applyAlignment="1" applyProtection="1">
      <alignment horizontal="right" wrapText="1"/>
    </xf>
  </cellXfs>
  <cellStyles count="2">
    <cellStyle name="Normal" xfId="0" builtinId="0"/>
    <cellStyle name="Porcentaje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154792</xdr:colOff>
      <xdr:row>2</xdr:row>
      <xdr:rowOff>0</xdr:rowOff>
    </xdr:from>
    <xdr:ext cx="3865227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A56ED871-2D82-49FC-A958-3A1FDEA08F36}"/>
            </a:ext>
          </a:extLst>
        </xdr:cNvPr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CCC655FA-4C97-49AE-A9C2-F3704433C8FA}"/>
            </a:ext>
          </a:extLst>
        </xdr:cNvPr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3865227" cy="82879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D3E86AD-2597-4323-987E-DAF73030B710}"/>
            </a:ext>
          </a:extLst>
        </xdr:cNvPr>
        <xdr:cNvSpPr txBox="1"/>
      </xdr:nvSpPr>
      <xdr:spPr>
        <a:xfrm>
          <a:off x="12702392" y="581025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4045031" cy="890649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C2B4DC67-C03A-40C9-BF9C-7CFDC83DEBE3}"/>
            </a:ext>
          </a:extLst>
        </xdr:cNvPr>
        <xdr:cNvSpPr txBox="1"/>
      </xdr:nvSpPr>
      <xdr:spPr>
        <a:xfrm>
          <a:off x="12702392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14</xdr:row>
      <xdr:rowOff>76200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19EF1D3D-9D1C-4CBF-8628-CB541D5A5415}"/>
            </a:ext>
          </a:extLst>
        </xdr:cNvPr>
        <xdr:cNvSpPr txBox="1"/>
      </xdr:nvSpPr>
      <xdr:spPr>
        <a:xfrm>
          <a:off x="609600" y="552450"/>
          <a:ext cx="7781925" cy="1857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 baseline="0"/>
            <a:t>Respecte a les despeses de personal, només són subvencionables les relatives al personal contractat per obra o servei determinat amb la finalitat de dur a terme el projecte subvencionat.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 baseline="0"/>
            <a:t>També es poden subvencionar les despeses de contractació d’una empresa o d’un professional extern per a la implementació del projecte.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 baseline="0"/>
            <a:t>No són subvencionables les despeses que es refereixin a inversions.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 baseline="0"/>
            <a:t>S’accepten les contribucions en espècie com a part del cost del projecte, d’acord amb la base general 6.3.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 baseline="0"/>
            <a:t>En el cas d’associacions, no s’accepten les despeses facturades a l’entitat pels membres del seu òrgan de govern.</a:t>
          </a:r>
        </a:p>
        <a:p>
          <a:endParaRPr lang="ca-ES" sz="1100" b="0"/>
        </a:p>
      </xdr:txBody>
    </xdr:sp>
    <xdr:clientData/>
  </xdr:twoCellAnchor>
  <xdr:twoCellAnchor>
    <xdr:from>
      <xdr:col>0</xdr:col>
      <xdr:colOff>590550</xdr:colOff>
      <xdr:row>15</xdr:row>
      <xdr:rowOff>95250</xdr:rowOff>
    </xdr:from>
    <xdr:to>
      <xdr:col>13</xdr:col>
      <xdr:colOff>447675</xdr:colOff>
      <xdr:row>18</xdr:row>
      <xdr:rowOff>22274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D45A8-DBDE-4895-9D90-92FF3DB2E4E2}"/>
            </a:ext>
          </a:extLst>
        </xdr:cNvPr>
        <xdr:cNvSpPr txBox="1"/>
      </xdr:nvSpPr>
      <xdr:spPr>
        <a:xfrm>
          <a:off x="590550" y="25908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3D12083D-548E-4130-BD62-FEB5318602B7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8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4B372-F4C3-4042-B3F1-5CC011AF19AA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AFB6F9B5-DB24-485E-8303-D67B9FBB35B4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98423</xdr:rowOff>
    </xdr:from>
    <xdr:to>
      <xdr:col>13</xdr:col>
      <xdr:colOff>438150</xdr:colOff>
      <xdr:row>26</xdr:row>
      <xdr:rowOff>3205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56D0C28B-14C4-43F7-B2EC-C21D2B45AFC6}"/>
            </a:ext>
          </a:extLst>
        </xdr:cNvPr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E0602-46C0-4F4E-B7FE-4760F2DECD5C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9.4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68" t="s">
        <v>30</v>
      </c>
      <c r="B1" s="69"/>
      <c r="C1" s="69"/>
      <c r="D1" s="69"/>
      <c r="E1" s="69"/>
      <c r="F1" s="69"/>
      <c r="G1" s="69"/>
      <c r="H1" s="69"/>
      <c r="I1" s="70"/>
    </row>
    <row r="2" spans="1:19" ht="13" thickBot="1" x14ac:dyDescent="0.3">
      <c r="A2" s="59"/>
      <c r="B2" s="59"/>
      <c r="C2" s="59"/>
      <c r="D2" s="59"/>
      <c r="E2" s="59"/>
      <c r="F2" s="59"/>
      <c r="G2" s="59"/>
      <c r="H2" s="59"/>
      <c r="I2" s="59"/>
    </row>
    <row r="3" spans="1:19" ht="13" x14ac:dyDescent="0.3">
      <c r="A3" s="71" t="s">
        <v>0</v>
      </c>
      <c r="B3" s="72"/>
      <c r="C3" s="72"/>
      <c r="D3" s="72"/>
      <c r="E3" s="72"/>
      <c r="F3" s="72"/>
      <c r="G3" s="72"/>
      <c r="H3" s="72"/>
      <c r="I3" s="73"/>
    </row>
    <row r="4" spans="1:19" x14ac:dyDescent="0.25">
      <c r="A4" s="86" t="s">
        <v>8</v>
      </c>
      <c r="B4" s="87"/>
      <c r="C4" s="87"/>
      <c r="D4" s="87"/>
      <c r="E4" s="87"/>
      <c r="F4" s="87"/>
      <c r="G4" s="74" t="s">
        <v>4</v>
      </c>
      <c r="H4" s="75"/>
      <c r="I4" s="76"/>
    </row>
    <row r="5" spans="1:19" x14ac:dyDescent="0.25">
      <c r="A5" s="88"/>
      <c r="B5" s="89"/>
      <c r="C5" s="89"/>
      <c r="D5" s="89"/>
      <c r="E5" s="89"/>
      <c r="F5" s="89"/>
      <c r="G5" s="78"/>
      <c r="H5" s="79"/>
      <c r="I5" s="76"/>
    </row>
    <row r="6" spans="1:19" x14ac:dyDescent="0.25">
      <c r="A6" s="77" t="s">
        <v>14</v>
      </c>
      <c r="B6" s="75"/>
      <c r="C6" s="75"/>
      <c r="D6" s="75"/>
      <c r="E6" s="75"/>
      <c r="F6" s="75"/>
      <c r="G6" s="75"/>
      <c r="H6" s="75"/>
      <c r="I6" s="76"/>
    </row>
    <row r="7" spans="1:19" ht="13" thickBot="1" x14ac:dyDescent="0.3">
      <c r="A7" s="80"/>
      <c r="B7" s="81"/>
      <c r="C7" s="81"/>
      <c r="D7" s="81"/>
      <c r="E7" s="81"/>
      <c r="F7" s="81"/>
      <c r="G7" s="81"/>
      <c r="H7" s="81"/>
      <c r="I7" s="82"/>
    </row>
    <row r="8" spans="1:19" ht="13" thickBot="1" x14ac:dyDescent="0.3"/>
    <row r="9" spans="1:19" ht="30.75" customHeight="1" thickBot="1" x14ac:dyDescent="0.35">
      <c r="A9" s="83" t="s">
        <v>13</v>
      </c>
      <c r="B9" s="84"/>
      <c r="C9" s="84"/>
      <c r="D9" s="70"/>
      <c r="F9" s="83" t="s">
        <v>3</v>
      </c>
      <c r="G9" s="85"/>
      <c r="H9" s="85"/>
      <c r="I9" s="70"/>
      <c r="J9" s="9"/>
    </row>
    <row r="10" spans="1:19" s="16" customFormat="1" ht="68.25" customHeight="1" x14ac:dyDescent="0.25">
      <c r="A10" s="48" t="s">
        <v>1</v>
      </c>
      <c r="B10" s="13" t="s">
        <v>22</v>
      </c>
      <c r="C10" s="14" t="s">
        <v>24</v>
      </c>
      <c r="D10" s="15" t="s">
        <v>23</v>
      </c>
      <c r="F10" s="17" t="s">
        <v>1</v>
      </c>
      <c r="G10" s="13" t="s">
        <v>22</v>
      </c>
      <c r="H10" s="14" t="s">
        <v>24</v>
      </c>
      <c r="I10" s="15" t="s">
        <v>23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63" x14ac:dyDescent="0.25">
      <c r="A11" s="56" t="s">
        <v>35</v>
      </c>
      <c r="B11" s="46"/>
      <c r="C11" s="46"/>
      <c r="D11" s="47"/>
      <c r="F11" s="5" t="s">
        <v>15</v>
      </c>
      <c r="G11" s="1"/>
      <c r="H11" s="1"/>
      <c r="I11" s="11"/>
      <c r="J11" s="62"/>
    </row>
    <row r="12" spans="1:19" ht="13" x14ac:dyDescent="0.3">
      <c r="A12" s="57" t="s">
        <v>29</v>
      </c>
      <c r="B12" s="27"/>
      <c r="C12" s="27"/>
      <c r="D12" s="28"/>
      <c r="F12" s="67"/>
      <c r="G12" s="65"/>
      <c r="H12" s="65"/>
      <c r="I12" s="66"/>
      <c r="J12" s="62"/>
    </row>
    <row r="13" spans="1:19" x14ac:dyDescent="0.25">
      <c r="A13" s="3" t="s">
        <v>25</v>
      </c>
      <c r="B13" s="27"/>
      <c r="C13" s="27"/>
      <c r="D13" s="28"/>
      <c r="F13" s="2"/>
      <c r="G13" s="1"/>
      <c r="H13" s="1"/>
      <c r="I13" s="11"/>
      <c r="J13" s="62"/>
    </row>
    <row r="14" spans="1:19" x14ac:dyDescent="0.25">
      <c r="A14" s="3" t="s">
        <v>26</v>
      </c>
      <c r="B14" s="27"/>
      <c r="C14" s="27"/>
      <c r="D14" s="28"/>
      <c r="F14" s="5" t="s">
        <v>34</v>
      </c>
      <c r="G14" s="1"/>
      <c r="H14" s="1"/>
      <c r="I14" s="1"/>
      <c r="J14" s="62"/>
    </row>
    <row r="15" spans="1:19" ht="13.5" customHeight="1" x14ac:dyDescent="0.25">
      <c r="A15" s="3" t="s">
        <v>27</v>
      </c>
      <c r="B15" s="27"/>
      <c r="C15" s="27"/>
      <c r="D15" s="28"/>
      <c r="F15" s="2"/>
      <c r="G15" s="1"/>
      <c r="H15" s="1"/>
      <c r="I15" s="11"/>
      <c r="J15" s="62"/>
    </row>
    <row r="16" spans="1:19" x14ac:dyDescent="0.25">
      <c r="A16" s="3" t="s">
        <v>28</v>
      </c>
      <c r="B16" s="27"/>
      <c r="C16" s="27"/>
      <c r="D16" s="28"/>
      <c r="F16" s="2"/>
      <c r="G16" s="1"/>
      <c r="H16" s="1"/>
      <c r="I16" s="11"/>
      <c r="J16" s="62"/>
    </row>
    <row r="17" spans="1:10" x14ac:dyDescent="0.25">
      <c r="A17" s="41"/>
      <c r="B17" s="27"/>
      <c r="C17" s="27"/>
      <c r="D17" s="28"/>
      <c r="F17" s="3" t="s">
        <v>9</v>
      </c>
      <c r="G17" s="1"/>
      <c r="H17" s="1"/>
      <c r="I17" s="1"/>
      <c r="J17" s="62"/>
    </row>
    <row r="18" spans="1:10" x14ac:dyDescent="0.25">
      <c r="A18" s="41"/>
      <c r="B18" s="27"/>
      <c r="C18" s="27"/>
      <c r="D18" s="28"/>
      <c r="F18" s="2"/>
      <c r="G18" s="1"/>
      <c r="H18" s="1"/>
      <c r="I18" s="11"/>
      <c r="J18" s="62"/>
    </row>
    <row r="19" spans="1:10" x14ac:dyDescent="0.25">
      <c r="A19" s="42"/>
      <c r="B19" s="27"/>
      <c r="C19" s="27"/>
      <c r="D19" s="28"/>
      <c r="F19" s="2"/>
      <c r="G19" s="1"/>
      <c r="H19" s="1"/>
      <c r="I19" s="11"/>
      <c r="J19" s="62"/>
    </row>
    <row r="20" spans="1:10" x14ac:dyDescent="0.25">
      <c r="A20" s="41"/>
      <c r="B20" s="27"/>
      <c r="C20" s="27"/>
      <c r="D20" s="28"/>
      <c r="F20" s="90" t="s">
        <v>31</v>
      </c>
      <c r="G20" s="92">
        <f>B34</f>
        <v>0</v>
      </c>
      <c r="H20" s="92">
        <f>C34</f>
        <v>0</v>
      </c>
      <c r="I20" s="92">
        <f>D34</f>
        <v>0</v>
      </c>
      <c r="J20" s="62"/>
    </row>
    <row r="21" spans="1:10" x14ac:dyDescent="0.25">
      <c r="A21" s="41"/>
      <c r="B21" s="27"/>
      <c r="C21" s="27"/>
      <c r="D21" s="28"/>
      <c r="F21" s="91"/>
      <c r="G21" s="93"/>
      <c r="H21" s="93"/>
      <c r="I21" s="93"/>
      <c r="J21" s="62"/>
    </row>
    <row r="22" spans="1:10" x14ac:dyDescent="0.25">
      <c r="A22" s="43"/>
      <c r="B22" s="29"/>
      <c r="C22" s="27"/>
      <c r="D22" s="30"/>
      <c r="F22" s="5" t="s">
        <v>10</v>
      </c>
      <c r="G22" s="24"/>
      <c r="H22" s="24"/>
      <c r="I22" s="24"/>
      <c r="J22" s="62"/>
    </row>
    <row r="23" spans="1:10" x14ac:dyDescent="0.25">
      <c r="A23" s="43"/>
      <c r="B23" s="29"/>
      <c r="C23" s="27"/>
      <c r="D23" s="30"/>
      <c r="F23" s="60"/>
      <c r="G23" s="27"/>
      <c r="H23" s="27"/>
      <c r="I23" s="61"/>
      <c r="J23" s="62"/>
    </row>
    <row r="24" spans="1:10" x14ac:dyDescent="0.25">
      <c r="A24" s="43"/>
      <c r="B24" s="29"/>
      <c r="C24" s="27"/>
      <c r="D24" s="30"/>
      <c r="F24" s="2"/>
      <c r="G24" s="1"/>
      <c r="H24" s="1"/>
      <c r="I24" s="11"/>
      <c r="J24" s="62"/>
    </row>
    <row r="25" spans="1:10" x14ac:dyDescent="0.25">
      <c r="A25" s="59"/>
      <c r="B25" s="29"/>
      <c r="C25" s="27"/>
      <c r="D25" s="31"/>
      <c r="F25" s="49"/>
      <c r="G25" s="8"/>
      <c r="H25" s="8"/>
      <c r="I25" s="12"/>
      <c r="J25" s="62"/>
    </row>
    <row r="26" spans="1:10" ht="13.5" thickBot="1" x14ac:dyDescent="0.35">
      <c r="A26" s="58" t="s">
        <v>32</v>
      </c>
      <c r="B26" s="50">
        <f>SUM(B12:B25)</f>
        <v>0</v>
      </c>
      <c r="C26" s="50">
        <f>SUM(C12:C25)</f>
        <v>0</v>
      </c>
      <c r="D26" s="51">
        <f>SUM(D12:D25)</f>
        <v>0</v>
      </c>
      <c r="F26" s="19" t="s">
        <v>2</v>
      </c>
      <c r="G26" s="20">
        <f>SUM(G11:G25)</f>
        <v>0</v>
      </c>
      <c r="H26" s="21">
        <f>IF(H11&gt;(C35*0.8),"Reformulació incorrecta",SUM(H11:H25))</f>
        <v>0</v>
      </c>
      <c r="I26" s="21">
        <f>SUM(I11:I25)</f>
        <v>0</v>
      </c>
      <c r="J26" s="62"/>
    </row>
    <row r="27" spans="1:10" ht="25" x14ac:dyDescent="0.25">
      <c r="A27" s="57" t="s">
        <v>36</v>
      </c>
      <c r="B27" s="29"/>
      <c r="C27" s="29"/>
      <c r="D27" s="29"/>
      <c r="J27" s="62"/>
    </row>
    <row r="28" spans="1:10" ht="26.5" thickBot="1" x14ac:dyDescent="0.3">
      <c r="A28" s="58" t="s">
        <v>37</v>
      </c>
      <c r="B28" s="50">
        <f>B26+B27</f>
        <v>0</v>
      </c>
      <c r="C28" s="50">
        <f>C26+C27</f>
        <v>0</v>
      </c>
      <c r="D28" s="50">
        <f>D26+D27</f>
        <v>0</v>
      </c>
      <c r="J28" s="62"/>
    </row>
    <row r="29" spans="1:10" ht="13" thickBot="1" x14ac:dyDescent="0.3">
      <c r="J29" s="62"/>
    </row>
    <row r="30" spans="1:10" ht="30.75" customHeight="1" x14ac:dyDescent="0.3">
      <c r="A30" s="99" t="s">
        <v>33</v>
      </c>
      <c r="B30" s="100"/>
      <c r="C30" s="100"/>
      <c r="D30" s="101"/>
      <c r="J30" s="62"/>
    </row>
    <row r="31" spans="1:10" x14ac:dyDescent="0.25">
      <c r="A31" s="2"/>
      <c r="B31" s="52"/>
      <c r="C31" s="52"/>
      <c r="D31" s="53"/>
      <c r="J31" s="62"/>
    </row>
    <row r="32" spans="1:10" x14ac:dyDescent="0.25">
      <c r="A32" s="2"/>
      <c r="B32" s="52"/>
      <c r="C32" s="52"/>
      <c r="D32" s="53"/>
      <c r="J32" s="62"/>
    </row>
    <row r="33" spans="1:12" x14ac:dyDescent="0.25">
      <c r="A33" s="2"/>
      <c r="B33" s="52"/>
      <c r="C33" s="52"/>
      <c r="D33" s="53"/>
      <c r="J33" s="62"/>
    </row>
    <row r="34" spans="1:12" x14ac:dyDescent="0.25">
      <c r="A34" s="54" t="s">
        <v>32</v>
      </c>
      <c r="B34" s="55">
        <f>IF(SUM(B31:B33)&gt;(B28*0.15),"Reduir espècies",SUM(B30:B33))</f>
        <v>0</v>
      </c>
      <c r="C34" s="55">
        <f>IF(SUM(C31:C33)&gt;(C28*0.15),"Reduir espècies",SUM(C30:C33))</f>
        <v>0</v>
      </c>
      <c r="D34" s="55">
        <f>IF(SUM(D31:D33)&gt;(D28*0.15),"Reduir espècies",SUM(D30:D33))</f>
        <v>0</v>
      </c>
      <c r="J34" s="62"/>
    </row>
    <row r="35" spans="1:12" ht="16" thickBot="1" x14ac:dyDescent="0.4">
      <c r="A35" s="25" t="s">
        <v>21</v>
      </c>
      <c r="B35" s="26">
        <f>SUM(B28+B34)</f>
        <v>0</v>
      </c>
      <c r="C35" s="26">
        <f>SUM(C28+C34)</f>
        <v>0</v>
      </c>
      <c r="D35" s="26">
        <f>SUM(D28+D34)</f>
        <v>0</v>
      </c>
      <c r="F35" s="36" t="str">
        <f>IF(H26="Reformulació incorrecta",H26," ")</f>
        <v xml:space="preserve"> </v>
      </c>
    </row>
    <row r="36" spans="1:12" ht="13" thickBot="1" x14ac:dyDescent="0.3">
      <c r="J36" s="62"/>
      <c r="K36" s="62"/>
    </row>
    <row r="37" spans="1:12" ht="28.5" customHeight="1" thickBot="1" x14ac:dyDescent="0.35">
      <c r="A37" s="102"/>
      <c r="B37" s="103"/>
      <c r="C37" s="103"/>
      <c r="D37" s="103"/>
      <c r="E37" s="104"/>
      <c r="F37" s="44" t="s">
        <v>11</v>
      </c>
      <c r="G37" s="105" t="s">
        <v>12</v>
      </c>
      <c r="H37" s="106"/>
      <c r="I37" s="45" t="s">
        <v>17</v>
      </c>
      <c r="J37" s="33"/>
      <c r="K37" s="62"/>
      <c r="L37" s="40" t="str">
        <f>IF(L38&lt;&gt;" ","Teniu una desviació del "," ")</f>
        <v xml:space="preserve"> </v>
      </c>
    </row>
    <row r="38" spans="1:12" ht="24" customHeight="1" thickBot="1" x14ac:dyDescent="0.35">
      <c r="A38" s="107" t="s">
        <v>5</v>
      </c>
      <c r="B38" s="108"/>
      <c r="C38" s="108"/>
      <c r="D38" s="108"/>
      <c r="E38" s="109"/>
      <c r="F38" s="6">
        <f>B35</f>
        <v>0</v>
      </c>
      <c r="G38" s="110">
        <f>C35</f>
        <v>0</v>
      </c>
      <c r="H38" s="111"/>
      <c r="I38" s="34">
        <f>D35</f>
        <v>0</v>
      </c>
      <c r="J38" s="63" t="e">
        <f>IF(G38&gt;0,((I38/G38)-1),((I38/F38)-1))</f>
        <v>#DIV/0!</v>
      </c>
      <c r="K38" s="64" t="str">
        <f>IF(I38=0," ",J38)</f>
        <v xml:space="preserve"> </v>
      </c>
      <c r="L38" s="39" t="str">
        <f>IF(K38&lt;(-0.2),K38," ")</f>
        <v xml:space="preserve"> </v>
      </c>
    </row>
    <row r="39" spans="1:12" ht="23.25" customHeight="1" x14ac:dyDescent="0.3">
      <c r="A39" s="107" t="s">
        <v>6</v>
      </c>
      <c r="B39" s="108"/>
      <c r="C39" s="108"/>
      <c r="D39" s="108"/>
      <c r="E39" s="109"/>
      <c r="F39" s="6">
        <f>G26</f>
        <v>0</v>
      </c>
      <c r="G39" s="110">
        <f>H26</f>
        <v>0</v>
      </c>
      <c r="H39" s="111"/>
      <c r="I39" s="34">
        <f>I26</f>
        <v>0</v>
      </c>
      <c r="J39" s="62"/>
      <c r="K39" s="62"/>
    </row>
    <row r="40" spans="1:12" ht="17.25" customHeight="1" thickBot="1" x14ac:dyDescent="0.35">
      <c r="A40" s="94" t="s">
        <v>7</v>
      </c>
      <c r="B40" s="95"/>
      <c r="C40" s="95"/>
      <c r="D40" s="95"/>
      <c r="E40" s="96"/>
      <c r="F40" s="7">
        <f>F38-F39</f>
        <v>0</v>
      </c>
      <c r="G40" s="97">
        <f>G38-G39</f>
        <v>0</v>
      </c>
      <c r="H40" s="98"/>
      <c r="I40" s="35">
        <f>I38-I39</f>
        <v>0</v>
      </c>
    </row>
    <row r="41" spans="1:12" x14ac:dyDescent="0.25">
      <c r="J41" s="62"/>
      <c r="K41" s="62"/>
    </row>
    <row r="42" spans="1:12" x14ac:dyDescent="0.25">
      <c r="A42" s="9"/>
      <c r="B42" s="9"/>
      <c r="K42" s="32"/>
    </row>
    <row r="43" spans="1:12" ht="12.75" customHeight="1" x14ac:dyDescent="0.25">
      <c r="A43" s="10"/>
      <c r="B43" s="9"/>
      <c r="I43" s="38"/>
    </row>
    <row r="44" spans="1:12" x14ac:dyDescent="0.25">
      <c r="A44" s="9"/>
      <c r="B44" s="9"/>
    </row>
    <row r="45" spans="1:12" x14ac:dyDescent="0.25">
      <c r="A45" s="9"/>
      <c r="B45" s="9"/>
    </row>
  </sheetData>
  <sheetProtection password="CA0F" sheet="1" formatColumns="0" insertRows="0"/>
  <mergeCells count="23">
    <mergeCell ref="A40:E40"/>
    <mergeCell ref="G40:H40"/>
    <mergeCell ref="A30:D30"/>
    <mergeCell ref="A37:E37"/>
    <mergeCell ref="G37:H37"/>
    <mergeCell ref="A38:E38"/>
    <mergeCell ref="G38:H38"/>
    <mergeCell ref="A39:E39"/>
    <mergeCell ref="G39:H39"/>
    <mergeCell ref="A9:D9"/>
    <mergeCell ref="F9:I9"/>
    <mergeCell ref="A4:F4"/>
    <mergeCell ref="A5:F5"/>
    <mergeCell ref="F20:F21"/>
    <mergeCell ref="G20:G21"/>
    <mergeCell ref="H20:H21"/>
    <mergeCell ref="I20:I21"/>
    <mergeCell ref="A1:I1"/>
    <mergeCell ref="A3:I3"/>
    <mergeCell ref="G4:I4"/>
    <mergeCell ref="A6:I6"/>
    <mergeCell ref="G5:I5"/>
    <mergeCell ref="A7:I7"/>
  </mergeCells>
  <phoneticPr fontId="3" type="noConversion"/>
  <conditionalFormatting sqref="G39:H39">
    <cfRule type="containsText" dxfId="13" priority="8" stopIfTrue="1" operator="containsText" text="Reformulació incorrecta">
      <formula>NOT(ISERROR(SEARCH("Reformulació incorrecta",G39)))</formula>
    </cfRule>
  </conditionalFormatting>
  <conditionalFormatting sqref="I26">
    <cfRule type="containsText" dxfId="12" priority="3" stopIfTrue="1" operator="containsText" text="Imports incorrectes">
      <formula>NOT(ISERROR(SEARCH("Imports incorrectes",I26)))</formula>
    </cfRule>
  </conditionalFormatting>
  <conditionalFormatting sqref="I39">
    <cfRule type="containsText" dxfId="11" priority="2" stopIfTrue="1" operator="containsText" text="Imports incorrectes">
      <formula>NOT(ISERROR(SEARCH("Imports incorrectes",I39)))</formula>
    </cfRule>
  </conditionalFormatting>
  <conditionalFormatting sqref="G20:I21">
    <cfRule type="containsText" dxfId="10" priority="1" stopIfTrue="1" operator="containsText" text="Reduir espècies">
      <formula>NOT(ISERROR(SEARCH("Reduir espècies",G20)))</formula>
    </cfRule>
  </conditionalFormatting>
  <conditionalFormatting sqref="J38">
    <cfRule type="cellIs" dxfId="9" priority="11" stopIfTrue="1" operator="greaterThan">
      <formula>-0.20000000001</formula>
    </cfRule>
    <cfRule type="cellIs" dxfId="8" priority="12" stopIfTrue="1" operator="greaterThan">
      <formula>-0.200000000000001</formula>
    </cfRule>
    <cfRule type="cellIs" dxfId="7" priority="13" stopIfTrue="1" operator="greaterThan">
      <formula>-0.2</formula>
    </cfRule>
    <cfRule type="cellIs" dxfId="2" priority="14" stopIfTrue="1" operator="greaterThan">
      <formula>0.2</formula>
    </cfRule>
    <cfRule type="cellIs" dxfId="1" priority="15" stopIfTrue="1" operator="greaterThan">
      <formula>0.2</formula>
    </cfRule>
    <cfRule type="cellIs" dxfId="0" priority="16" stopIfTrue="1" operator="greaterThan">
      <formula>-0.2</formula>
    </cfRule>
  </conditionalFormatting>
  <conditionalFormatting sqref="H26">
    <cfRule type="containsText" dxfId="6" priority="9" stopIfTrue="1" operator="containsText" text="Reformulació incorrecta">
      <formula>NOT(ISERROR(SEARCH("Reformulació incorrecta",H26)))</formula>
    </cfRule>
    <cfRule type="cellIs" dxfId="5" priority="10" stopIfTrue="1" operator="greaterThan">
      <formula>($H$11)&gt;($C$35)*0.5</formula>
    </cfRule>
  </conditionalFormatting>
  <conditionalFormatting sqref="B34:D34">
    <cfRule type="containsText" dxfId="4" priority="6" stopIfTrue="1" operator="containsText" text="Reduir espècies">
      <formula>NOT(ISERROR(SEARCH("Reduir espècies",B34)))</formula>
    </cfRule>
    <cfRule type="containsText" dxfId="3" priority="7" stopIfTrue="1" operator="containsText" text="Reduir import espècies">
      <formula>NOT(ISERROR(SEARCH("Reduir import espècies",B34)))</formula>
    </cfRule>
  </conditionalFormatting>
  <dataValidations xWindow="567" yWindow="441" count="7">
    <dataValidation allowBlank="1" showInputMessage="1" showErrorMessage="1" prompt="Cal que introduïu l'import concedit provisionalment pel Departament de Cultura. " sqref="H11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22:I23 G17:I17"/>
    <dataValidation type="custom" allowBlank="1" showInputMessage="1" showErrorMessage="1" error="Cal que empleneu les espècies a l'apartat de les despeses." prompt="Cal que empleneu les espècies a l'apartat de les despeses." sqref="G20:I21">
      <formula1>A34</formula1>
    </dataValidation>
    <dataValidation type="decimal" allowBlank="1" showInputMessage="1" showErrorMessage="1" error="L'import subvencionat no pot ser superior al 80% del pressupost" sqref="G11">
      <formula1>0</formula1>
      <formula2>B35*0.8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80% establert a les bases específiques." sqref="C12:C24"/>
    <dataValidation type="decimal" allowBlank="1" showInputMessage="1" showErrorMessage="1" errorTitle="Error despeses indirectes" error="Les despeses indirectes no poden superar el 10% del total de despeses subvencionables." sqref="B27:D27">
      <formula1>0</formula1>
      <formula2>B26*0.1</formula2>
    </dataValidation>
  </dataValidations>
  <pageMargins left="0.35433070866141736" right="0.11811023622047245" top="1.0236220472440944" bottom="1.0236220472440944" header="0.15748031496062992" footer="0"/>
  <pageSetup paperSize="9" scale="66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3" t="s">
        <v>19</v>
      </c>
    </row>
    <row r="6" spans="2:2" x14ac:dyDescent="0.25">
      <c r="B6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2"/>
    </row>
    <row r="2" spans="1:2" ht="17.5" x14ac:dyDescent="0.35">
      <c r="B2" s="23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7"/>
    </row>
    <row r="2" spans="1:2" ht="17.5" x14ac:dyDescent="0.35">
      <c r="B2" s="23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2019-05-13T10:12:02Z</cp:lastPrinted>
  <dcterms:created xsi:type="dcterms:W3CDTF">2014-02-04T12:23:50Z</dcterms:created>
  <dcterms:modified xsi:type="dcterms:W3CDTF">2021-03-04T18:41:18Z</dcterms:modified>
</cp:coreProperties>
</file>